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E7717B22-3E5E-48F5-AF93-697EB83112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Print_Area" localSheetId="0">Hoja1!$A$1:$H$253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9" i="1" l="1"/>
  <c r="H30" i="1"/>
  <c r="H82" i="1"/>
  <c r="H73" i="1"/>
  <c r="H78" i="1"/>
  <c r="H124" i="1"/>
  <c r="E116" i="1" l="1"/>
  <c r="E138" i="1"/>
  <c r="E167" i="1"/>
  <c r="E189" i="1"/>
  <c r="E218" i="1"/>
  <c r="E240" i="1"/>
  <c r="H59" i="1"/>
  <c r="H110" i="1" s="1"/>
  <c r="H161" i="1" s="1"/>
  <c r="K71" i="1"/>
  <c r="K76" i="1" s="1"/>
  <c r="H87" i="1" l="1"/>
  <c r="K87" i="1" s="1"/>
  <c r="H138" i="1"/>
  <c r="L138" i="1" s="1"/>
  <c r="H212" i="1"/>
  <c r="H240" i="1"/>
  <c r="H189" i="1"/>
  <c r="E35" i="1" l="1"/>
  <c r="E65" i="1" s="1"/>
  <c r="E87" i="1" s="1"/>
  <c r="H35" i="1"/>
</calcChain>
</file>

<file path=xl/sharedStrings.xml><?xml version="1.0" encoding="utf-8"?>
<sst xmlns="http://schemas.openxmlformats.org/spreadsheetml/2006/main" count="181" uniqueCount="47">
  <si>
    <t>CONCILIACIÓN BANCARIA CORRESPONDIENTE AL MES DE:</t>
  </si>
  <si>
    <t>CUENTA CONTABLE:</t>
  </si>
  <si>
    <t>N° DE CUENTA:</t>
  </si>
  <si>
    <t xml:space="preserve">          </t>
  </si>
  <si>
    <t>INSTITUCIÓN BANCARIA:</t>
  </si>
  <si>
    <t>SUCURSAL:</t>
  </si>
  <si>
    <t xml:space="preserve">SALDO DEL ESTADO DE CUENTA BANCARIO AL </t>
  </si>
  <si>
    <t xml:space="preserve"> Fecha (día/mm/año)</t>
  </si>
  <si>
    <t>MÁS: DEPÓSITOS NO ACREDITADOS POR EL BANCO</t>
  </si>
  <si>
    <t>MENOS:CHEQUES EXPEDIDOS Y NO COBRADOS</t>
  </si>
  <si>
    <t>MAS:CARGOS DEL BANCO NO CORRESPONDIDOS</t>
  </si>
  <si>
    <t>Fecha</t>
  </si>
  <si>
    <t>Concepto</t>
  </si>
  <si>
    <t>Importe</t>
  </si>
  <si>
    <t>MENOS: CRÉDITOS DEL BANCO NO CORRESPONDIDOS</t>
  </si>
  <si>
    <t xml:space="preserve">SALDO  EN  LIBROS  AL </t>
  </si>
  <si>
    <t>Fecha (día/mes/año)</t>
  </si>
  <si>
    <t>COMISIÓN DE HACIENDA</t>
  </si>
  <si>
    <t xml:space="preserve">FUENTE DE FINANCIAMIENTO: INGRESOS PROPIOS </t>
  </si>
  <si>
    <t>BBVA BANCOMER</t>
  </si>
  <si>
    <t>INGRESOS PROPIOS 2026</t>
  </si>
  <si>
    <t>H. AYUNTAMIENTO DE 
AMATLAN DE LOS REYES, VER.</t>
  </si>
  <si>
    <t>CONCILIACIÓN BANCARIA</t>
  </si>
  <si>
    <t>0177</t>
  </si>
  <si>
    <t>1.1.1.2.02.01</t>
  </si>
  <si>
    <t>C. CONCEPCIÓN GUILLERMINA MÉNDEZ LÓPEZ</t>
  </si>
  <si>
    <t>PRESIDENTA MUNICIPAL</t>
  </si>
  <si>
    <t>C.ENRIQUE ESPINOSA JIMÉNEZ</t>
  </si>
  <si>
    <t>SINDICO MUNICIPAL</t>
  </si>
  <si>
    <t>C. COLUMBA LÓPEZ LLANOS</t>
  </si>
  <si>
    <t xml:space="preserve"> REGIDORA TERCERA</t>
  </si>
  <si>
    <t>C.P. JUAN CARLOS SAMPIERI CANTON</t>
  </si>
  <si>
    <t>TESORERO MUNICIPAL</t>
  </si>
  <si>
    <t xml:space="preserve">   PARTICIPACIONES FEDERALES 2026</t>
  </si>
  <si>
    <t>FUENTE DE FINANCIAMIENTO: PARTICIPACIONES FEDERALES</t>
  </si>
  <si>
    <t>1.1.1.2.02.02</t>
  </si>
  <si>
    <t>FORTAMUN 2026</t>
  </si>
  <si>
    <t xml:space="preserve">    FUENTE DE FINANCIAMIENTO: APORTACIONES</t>
  </si>
  <si>
    <t>FAISMUN 2026</t>
  </si>
  <si>
    <t>PARTICIPACIONES FEDERALES 2025</t>
  </si>
  <si>
    <t xml:space="preserve">    FUENTE DE FINANCIAMIENTO: PARTICIPACIONES FEDERALES</t>
  </si>
  <si>
    <t>SANTANDER</t>
  </si>
  <si>
    <t>1.1.1.2.05.30</t>
  </si>
  <si>
    <t>4899</t>
  </si>
  <si>
    <t>1.1.1.2.02.03</t>
  </si>
  <si>
    <t>1.1.1.2.02.04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</si>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</sst>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7">
    <xf numFmtId="0" fontId="0" fillId="0" borderId="0"/>
    <xf numFmtId="0" fontId="2" fillId="0" borderId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1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1" xfId="0" quotePrefix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49" fontId="6" fillId="0" borderId="1" xfId="0" quotePrefix="1" applyNumberFormat="1" applyFont="1" applyBorder="1" applyAlignment="1">
      <alignment horizontal="center"/>
    </xf>
    <xf numFmtId="4" fontId="0" fillId="0" borderId="0" xfId="0" applyNumberFormat="1"/>
    <xf numFmtId="0" fontId="6" fillId="2" borderId="1" xfId="0" quotePrefix="1" applyFont="1" applyFill="1" applyBorder="1" applyAlignment="1">
      <alignment horizontal="center"/>
    </xf>
    <xf numFmtId="43" fontId="0" fillId="0" borderId="0" xfId="2" applyFont="1" applyFill="1"/>
    <xf numFmtId="8" fontId="0" fillId="0" borderId="0" xfId="2" applyNumberFormat="1" applyFont="1" applyFill="1"/>
    <xf numFmtId="43" fontId="0" fillId="3" borderId="0" xfId="2" applyFont="1" applyFill="1"/>
    <xf numFmtId="0" fontId="11" fillId="0" borderId="0" xfId="0" applyFont="1"/>
    <xf numFmtId="44" fontId="5" fillId="0" borderId="1" xfId="6" applyFont="1" applyBorder="1" applyAlignment="1">
      <alignment horizontal="center"/>
    </xf>
    <xf numFmtId="43" fontId="0" fillId="0" borderId="0" xfId="0" applyNumberFormat="1"/>
    <xf numFmtId="8" fontId="0" fillId="0" borderId="0" xfId="0" applyNumberFormat="1"/>
    <xf numFmtId="43" fontId="0" fillId="0" borderId="0" xfId="2" applyFont="1"/>
    <xf numFmtId="14" fontId="6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7" fillId="0" borderId="0" xfId="0" quotePrefix="1" applyFont="1" applyAlignment="1">
      <alignment horizontal="center"/>
    </xf>
    <xf numFmtId="14" fontId="6" fillId="0" borderId="1" xfId="0" quotePrefix="1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7">
    <cellStyle name="Millares" xfId="2" builtinId="3"/>
    <cellStyle name="Millares 2" xfId="4" xr:uid="{00000000-0005-0000-0000-000001000000}"/>
    <cellStyle name="Moneda" xfId="6" builtinId="4"/>
    <cellStyle name="Normal" xfId="0" builtinId="0"/>
    <cellStyle name="Normal 2" xfId="1" xr:uid="{00000000-0005-0000-0000-000003000000}"/>
    <cellStyle name="Normal 3" xfId="3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2</xdr:col>
      <xdr:colOff>605790</xdr:colOff>
      <xdr:row>3</xdr:row>
      <xdr:rowOff>116204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8B4C586-B437-366E-E3F2-9C8E8CDF5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60960"/>
          <a:ext cx="2137410" cy="1030604"/>
        </a:xfrm>
        <a:prstGeom prst="rect">
          <a:avLst/>
        </a:prstGeom>
      </xdr:spPr>
    </xdr:pic>
    <xdr:clientData/>
  </xdr:twoCellAnchor>
  <xdr:twoCellAnchor editAs="oneCell">
    <xdr:from>
      <xdr:col>7</xdr:col>
      <xdr:colOff>121920</xdr:colOff>
      <xdr:row>0</xdr:row>
      <xdr:rowOff>83820</xdr:rowOff>
    </xdr:from>
    <xdr:to>
      <xdr:col>7</xdr:col>
      <xdr:colOff>1156335</xdr:colOff>
      <xdr:row>3</xdr:row>
      <xdr:rowOff>177437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27A1A72-6AAE-CA7B-A66B-329C8CA78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9740" y="83820"/>
          <a:ext cx="1034415" cy="1068977"/>
        </a:xfrm>
        <a:prstGeom prst="rect">
          <a:avLst/>
        </a:prstGeom>
      </xdr:spPr>
    </xdr:pic>
    <xdr:clientData/>
  </xdr:twoCellAnchor>
  <xdr:oneCellAnchor>
    <xdr:from>
      <xdr:col>0</xdr:col>
      <xdr:colOff>30480</xdr:colOff>
      <xdr:row>52</xdr:row>
      <xdr:rowOff>0</xdr:rowOff>
    </xdr:from>
    <xdr:ext cx="2141220" cy="1021079"/>
    <xdr:pic>
      <xdr:nvPicPr>
        <xdr:cNvPr id="13" name="Picture 12">
          <a:extLst>
            <a:ext uri="{FF2B5EF4-FFF2-40B4-BE49-F238E27FC236}">
              <a16:creationId xmlns:a16="http://schemas.microsoft.com/office/drawing/2014/main" id="{29A281F4-E387-475F-8567-EE1ED6E3C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10126980"/>
          <a:ext cx="2141220" cy="1021079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52</xdr:row>
      <xdr:rowOff>0</xdr:rowOff>
    </xdr:from>
    <xdr:ext cx="1059180" cy="1076597"/>
    <xdr:pic>
      <xdr:nvPicPr>
        <xdr:cNvPr id="14" name="Picture 13">
          <a:extLst>
            <a:ext uri="{FF2B5EF4-FFF2-40B4-BE49-F238E27FC236}">
              <a16:creationId xmlns:a16="http://schemas.microsoft.com/office/drawing/2014/main" id="{F7E6673F-2FE9-4433-A38F-A175DEC90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7360" y="0"/>
          <a:ext cx="1059180" cy="107659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103</xdr:row>
      <xdr:rowOff>0</xdr:rowOff>
    </xdr:from>
    <xdr:ext cx="2103120" cy="1021079"/>
    <xdr:pic>
      <xdr:nvPicPr>
        <xdr:cNvPr id="15" name="Picture 14">
          <a:extLst>
            <a:ext uri="{FF2B5EF4-FFF2-40B4-BE49-F238E27FC236}">
              <a16:creationId xmlns:a16="http://schemas.microsoft.com/office/drawing/2014/main" id="{26799BFC-4B51-4E2A-806A-C796AB9FD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253960"/>
          <a:ext cx="2103120" cy="1021079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103</xdr:row>
      <xdr:rowOff>0</xdr:rowOff>
    </xdr:from>
    <xdr:ext cx="1059180" cy="1076597"/>
    <xdr:pic>
      <xdr:nvPicPr>
        <xdr:cNvPr id="19" name="Picture 18">
          <a:extLst>
            <a:ext uri="{FF2B5EF4-FFF2-40B4-BE49-F238E27FC236}">
              <a16:creationId xmlns:a16="http://schemas.microsoft.com/office/drawing/2014/main" id="{0F685C47-1E4F-4212-A6BA-922C2590D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7360" y="0"/>
          <a:ext cx="1059180" cy="107659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154</xdr:row>
      <xdr:rowOff>0</xdr:rowOff>
    </xdr:from>
    <xdr:ext cx="2087880" cy="1021079"/>
    <xdr:pic>
      <xdr:nvPicPr>
        <xdr:cNvPr id="20" name="Picture 19">
          <a:extLst>
            <a:ext uri="{FF2B5EF4-FFF2-40B4-BE49-F238E27FC236}">
              <a16:creationId xmlns:a16="http://schemas.microsoft.com/office/drawing/2014/main" id="{49201B8B-CFED-4B1B-B9D0-6E7755002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380940"/>
          <a:ext cx="2087880" cy="1021079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154</xdr:row>
      <xdr:rowOff>0</xdr:rowOff>
    </xdr:from>
    <xdr:ext cx="1059180" cy="1076597"/>
    <xdr:pic>
      <xdr:nvPicPr>
        <xdr:cNvPr id="22" name="Picture 21">
          <a:extLst>
            <a:ext uri="{FF2B5EF4-FFF2-40B4-BE49-F238E27FC236}">
              <a16:creationId xmlns:a16="http://schemas.microsoft.com/office/drawing/2014/main" id="{F82310F6-64B2-47C1-B897-761989B86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7360" y="0"/>
          <a:ext cx="1059180" cy="1076597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205</xdr:row>
      <xdr:rowOff>0</xdr:rowOff>
    </xdr:from>
    <xdr:ext cx="2087880" cy="1021079"/>
    <xdr:pic>
      <xdr:nvPicPr>
        <xdr:cNvPr id="2" name="Picture 1">
          <a:extLst>
            <a:ext uri="{FF2B5EF4-FFF2-40B4-BE49-F238E27FC236}">
              <a16:creationId xmlns:a16="http://schemas.microsoft.com/office/drawing/2014/main" id="{05057FBE-B911-4FA6-8D3F-ED52176F3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380940"/>
          <a:ext cx="2087880" cy="1021079"/>
        </a:xfrm>
        <a:prstGeom prst="rect">
          <a:avLst/>
        </a:prstGeom>
      </xdr:spPr>
    </xdr:pic>
    <xdr:clientData/>
  </xdr:oneCellAnchor>
  <xdr:oneCellAnchor>
    <xdr:from>
      <xdr:col>7</xdr:col>
      <xdr:colOff>129540</xdr:colOff>
      <xdr:row>205</xdr:row>
      <xdr:rowOff>0</xdr:rowOff>
    </xdr:from>
    <xdr:ext cx="1059180" cy="1076597"/>
    <xdr:pic>
      <xdr:nvPicPr>
        <xdr:cNvPr id="3" name="Picture 2">
          <a:extLst>
            <a:ext uri="{FF2B5EF4-FFF2-40B4-BE49-F238E27FC236}">
              <a16:creationId xmlns:a16="http://schemas.microsoft.com/office/drawing/2014/main" id="{D400AB0F-BD3B-4C18-BFE5-E56E29009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7360" y="30380940"/>
          <a:ext cx="1059180" cy="107659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2"/>
  <sheetViews>
    <sheetView tabSelected="1" view="pageBreakPreview" zoomScale="112" zoomScaleNormal="100" zoomScaleSheetLayoutView="100" workbookViewId="0">
      <selection activeCell="J66" sqref="J1:O1048576"/>
    </sheetView>
  </sheetViews>
  <sheetFormatPr baseColWidth="10" defaultColWidth="11.5546875" defaultRowHeight="14.4" x14ac:dyDescent="0.3"/>
  <cols>
    <col min="7" max="7" width="9.6640625" customWidth="1"/>
    <col min="8" max="8" width="17.5546875" customWidth="1"/>
    <col min="10" max="10" width="16" style="14" hidden="1" customWidth="1"/>
    <col min="11" max="11" width="12.6640625" hidden="1" customWidth="1"/>
    <col min="12" max="12" width="13.44140625" hidden="1" customWidth="1"/>
    <col min="13" max="13" width="14.88671875" hidden="1" customWidth="1"/>
    <col min="14" max="15" width="0" hidden="1" customWidth="1"/>
  </cols>
  <sheetData>
    <row r="1" spans="1:10" ht="48" customHeight="1" x14ac:dyDescent="0.3">
      <c r="B1" s="25" t="s">
        <v>21</v>
      </c>
      <c r="C1" s="26"/>
      <c r="D1" s="26"/>
      <c r="E1" s="26"/>
      <c r="F1" s="26"/>
      <c r="G1" s="26"/>
      <c r="H1" s="26"/>
    </row>
    <row r="2" spans="1:10" x14ac:dyDescent="0.3">
      <c r="B2" s="27" t="s">
        <v>22</v>
      </c>
      <c r="C2" s="27"/>
      <c r="D2" s="27"/>
      <c r="E2" s="27"/>
      <c r="F2" s="27"/>
      <c r="G2" s="27"/>
      <c r="H2" s="27"/>
    </row>
    <row r="3" spans="1:10" x14ac:dyDescent="0.3">
      <c r="D3" s="17"/>
      <c r="E3" s="17"/>
      <c r="F3" s="17"/>
    </row>
    <row r="4" spans="1:10" ht="24" customHeight="1" x14ac:dyDescent="0.3">
      <c r="A4" s="2"/>
      <c r="B4" s="2"/>
      <c r="D4" s="28" t="s">
        <v>20</v>
      </c>
      <c r="E4" s="28"/>
      <c r="F4" s="28"/>
      <c r="G4" s="2"/>
      <c r="H4" s="2"/>
    </row>
    <row r="5" spans="1:10" x14ac:dyDescent="0.3">
      <c r="B5" s="1"/>
      <c r="D5" s="17"/>
      <c r="E5" s="1" t="s">
        <v>18</v>
      </c>
      <c r="F5" s="1"/>
      <c r="G5" s="1"/>
      <c r="H5" s="1"/>
    </row>
    <row r="6" spans="1:10" x14ac:dyDescent="0.3">
      <c r="A6" s="3"/>
      <c r="B6" s="3"/>
      <c r="C6" s="3"/>
      <c r="D6" s="3"/>
      <c r="E6" s="3"/>
      <c r="F6" s="3"/>
      <c r="G6" s="3"/>
      <c r="H6" s="3"/>
    </row>
    <row r="7" spans="1:10" ht="15" thickBot="1" x14ac:dyDescent="0.35">
      <c r="A7" s="4" t="s">
        <v>0</v>
      </c>
      <c r="B7" s="4"/>
      <c r="C7" s="4"/>
      <c r="D7" s="4"/>
      <c r="E7" s="3"/>
      <c r="F7" s="3"/>
      <c r="G7" s="3"/>
      <c r="H7" s="13" t="s">
        <v>46</v>
      </c>
    </row>
    <row r="8" spans="1:10" x14ac:dyDescent="0.3">
      <c r="A8" s="3"/>
      <c r="B8" s="3"/>
      <c r="C8" s="3"/>
      <c r="D8" s="3"/>
      <c r="E8" s="3"/>
      <c r="F8" s="3"/>
      <c r="G8" s="3"/>
      <c r="H8" s="3"/>
    </row>
    <row r="9" spans="1:10" ht="15" thickBot="1" x14ac:dyDescent="0.35">
      <c r="A9" s="4" t="s">
        <v>1</v>
      </c>
      <c r="B9" s="4"/>
      <c r="C9" s="5" t="s">
        <v>24</v>
      </c>
      <c r="D9" s="3"/>
      <c r="E9" s="3"/>
      <c r="F9" s="4" t="s">
        <v>2</v>
      </c>
      <c r="G9" s="3"/>
      <c r="H9" s="5">
        <v>126320333</v>
      </c>
      <c r="J9" s="16"/>
    </row>
    <row r="10" spans="1:10" x14ac:dyDescent="0.3">
      <c r="A10" s="3"/>
      <c r="B10" s="3"/>
      <c r="C10" s="3"/>
      <c r="D10" s="3"/>
      <c r="E10" s="3"/>
      <c r="F10" s="3" t="s">
        <v>3</v>
      </c>
      <c r="G10" s="3"/>
      <c r="H10" s="3"/>
    </row>
    <row r="11" spans="1:10" ht="15" thickBot="1" x14ac:dyDescent="0.35">
      <c r="A11" s="4" t="s">
        <v>4</v>
      </c>
      <c r="B11" s="4"/>
      <c r="C11" s="29" t="s">
        <v>19</v>
      </c>
      <c r="D11" s="29"/>
      <c r="E11" s="3"/>
      <c r="F11" s="4" t="s">
        <v>5</v>
      </c>
      <c r="G11" s="3"/>
      <c r="H11" s="11" t="s">
        <v>23</v>
      </c>
    </row>
    <row r="12" spans="1:10" x14ac:dyDescent="0.3">
      <c r="A12" s="3"/>
      <c r="B12" s="3"/>
      <c r="C12" s="3"/>
      <c r="D12" s="3"/>
      <c r="E12" s="3"/>
      <c r="F12" s="3"/>
      <c r="G12" s="3"/>
      <c r="H12" s="3"/>
      <c r="J12" s="15"/>
    </row>
    <row r="13" spans="1:10" ht="15" thickBot="1" x14ac:dyDescent="0.35">
      <c r="A13" s="4" t="s">
        <v>6</v>
      </c>
      <c r="B13" s="4"/>
      <c r="C13" s="4"/>
      <c r="D13" s="4"/>
      <c r="E13" s="30">
        <v>46265</v>
      </c>
      <c r="F13" s="30"/>
      <c r="G13" s="3"/>
      <c r="H13" s="6">
        <v>120973.75999999999</v>
      </c>
      <c r="I13" s="12"/>
    </row>
    <row r="14" spans="1:10" x14ac:dyDescent="0.3">
      <c r="A14" s="3"/>
      <c r="B14" s="3"/>
      <c r="C14" s="3"/>
      <c r="D14" s="3"/>
      <c r="E14" s="31" t="s">
        <v>7</v>
      </c>
      <c r="F14" s="31"/>
      <c r="G14" s="3"/>
      <c r="H14" s="7"/>
    </row>
    <row r="15" spans="1:10" x14ac:dyDescent="0.3">
      <c r="A15" s="3"/>
      <c r="B15" s="3"/>
      <c r="C15" s="3"/>
      <c r="D15" s="3"/>
      <c r="E15" s="8"/>
      <c r="F15" s="8"/>
      <c r="G15" s="3"/>
      <c r="H15" s="7"/>
    </row>
    <row r="16" spans="1:10" x14ac:dyDescent="0.3">
      <c r="A16" s="3"/>
      <c r="B16" s="3"/>
      <c r="C16" s="3"/>
      <c r="D16" s="3"/>
      <c r="E16" s="3"/>
      <c r="F16" s="3"/>
      <c r="G16" s="3"/>
      <c r="H16" s="7"/>
    </row>
    <row r="17" spans="1:8" ht="15" thickBot="1" x14ac:dyDescent="0.35">
      <c r="A17" s="4" t="s">
        <v>8</v>
      </c>
      <c r="B17" s="4"/>
      <c r="C17" s="4"/>
      <c r="D17" s="4"/>
      <c r="E17" s="3"/>
      <c r="F17" s="3"/>
      <c r="G17" s="3"/>
      <c r="H17" s="6">
        <v>0</v>
      </c>
    </row>
    <row r="18" spans="1:8" x14ac:dyDescent="0.3">
      <c r="A18" s="8"/>
      <c r="B18" s="3"/>
      <c r="C18" s="8"/>
      <c r="D18" s="3"/>
      <c r="E18" s="3"/>
      <c r="F18" s="3"/>
      <c r="G18" s="3"/>
      <c r="H18" s="7"/>
    </row>
    <row r="19" spans="1:8" x14ac:dyDescent="0.3">
      <c r="A19" s="8"/>
      <c r="B19" s="3"/>
      <c r="C19" s="8"/>
      <c r="D19" s="3"/>
      <c r="E19" s="3"/>
      <c r="F19" s="3"/>
      <c r="G19" s="3"/>
      <c r="H19" s="7"/>
    </row>
    <row r="20" spans="1:8" x14ac:dyDescent="0.3">
      <c r="A20" s="3"/>
      <c r="B20" s="3"/>
      <c r="C20" s="3"/>
      <c r="D20" s="3"/>
      <c r="E20" s="3"/>
      <c r="F20" s="3"/>
      <c r="G20" s="3"/>
      <c r="H20" s="7"/>
    </row>
    <row r="21" spans="1:8" ht="15" thickBot="1" x14ac:dyDescent="0.35">
      <c r="A21" s="4" t="s">
        <v>9</v>
      </c>
      <c r="B21" s="4"/>
      <c r="C21" s="4"/>
      <c r="D21" s="4"/>
      <c r="E21" s="3"/>
      <c r="F21" s="3"/>
      <c r="G21" s="3"/>
      <c r="H21" s="6">
        <v>0</v>
      </c>
    </row>
    <row r="22" spans="1:8" x14ac:dyDescent="0.3">
      <c r="A22" s="3"/>
      <c r="B22" s="3"/>
      <c r="C22" s="3"/>
      <c r="D22" s="3"/>
      <c r="E22" s="3"/>
      <c r="F22" s="3"/>
      <c r="G22" s="3"/>
      <c r="H22" s="7"/>
    </row>
    <row r="23" spans="1:8" x14ac:dyDescent="0.3">
      <c r="A23" s="8"/>
      <c r="B23" s="3"/>
      <c r="C23" s="8"/>
      <c r="D23" s="3"/>
      <c r="E23" s="3"/>
      <c r="F23" s="3"/>
      <c r="G23" s="3"/>
      <c r="H23" s="7"/>
    </row>
    <row r="24" spans="1:8" x14ac:dyDescent="0.3">
      <c r="A24" s="3"/>
      <c r="B24" s="3"/>
      <c r="C24" s="3"/>
      <c r="D24" s="3"/>
      <c r="E24" s="3"/>
      <c r="F24" s="3"/>
      <c r="G24" s="3"/>
      <c r="H24" s="7"/>
    </row>
    <row r="25" spans="1:8" x14ac:dyDescent="0.3">
      <c r="A25" s="3"/>
      <c r="B25" s="3"/>
      <c r="C25" s="3"/>
      <c r="D25" s="3"/>
      <c r="E25" s="3"/>
      <c r="F25" s="3"/>
      <c r="G25" s="3"/>
      <c r="H25" s="7"/>
    </row>
    <row r="26" spans="1:8" ht="15" thickBot="1" x14ac:dyDescent="0.35">
      <c r="A26" s="4" t="s">
        <v>10</v>
      </c>
      <c r="B26" s="4"/>
      <c r="C26" s="4"/>
      <c r="D26" s="4"/>
      <c r="E26" s="3"/>
      <c r="F26" s="3"/>
      <c r="G26" s="3"/>
      <c r="H26" s="6">
        <v>0</v>
      </c>
    </row>
    <row r="27" spans="1:8" x14ac:dyDescent="0.3">
      <c r="A27" s="8" t="s">
        <v>11</v>
      </c>
      <c r="B27" s="3"/>
      <c r="C27" s="8" t="s">
        <v>12</v>
      </c>
      <c r="D27" s="3"/>
      <c r="E27" s="8" t="s">
        <v>13</v>
      </c>
      <c r="F27" s="3"/>
      <c r="G27" s="3"/>
      <c r="H27" s="7"/>
    </row>
    <row r="28" spans="1:8" x14ac:dyDescent="0.3">
      <c r="A28" s="3"/>
      <c r="B28" s="3"/>
      <c r="C28" s="3"/>
      <c r="D28" s="3"/>
      <c r="E28" s="3"/>
      <c r="F28" s="3"/>
      <c r="G28" s="3"/>
      <c r="H28" s="7"/>
    </row>
    <row r="29" spans="1:8" x14ac:dyDescent="0.3">
      <c r="A29" s="3"/>
      <c r="B29" s="3"/>
      <c r="C29" s="3"/>
      <c r="D29" s="3"/>
      <c r="E29" s="3"/>
      <c r="F29" s="3"/>
      <c r="G29" s="3"/>
      <c r="H29" s="7"/>
    </row>
    <row r="30" spans="1:8" ht="15" thickBot="1" x14ac:dyDescent="0.35">
      <c r="A30" s="4" t="s">
        <v>14</v>
      </c>
      <c r="B30" s="4"/>
      <c r="C30" s="4"/>
      <c r="D30" s="4"/>
      <c r="E30" s="3"/>
      <c r="F30" s="3"/>
      <c r="G30" s="3"/>
      <c r="H30" s="6">
        <f>19.89+0.07</f>
        <v>19.96</v>
      </c>
    </row>
    <row r="31" spans="1:8" x14ac:dyDescent="0.3">
      <c r="A31" s="8" t="s">
        <v>11</v>
      </c>
      <c r="B31" s="3"/>
      <c r="C31" s="8" t="s">
        <v>12</v>
      </c>
      <c r="D31" s="3"/>
      <c r="E31" s="8" t="s">
        <v>13</v>
      </c>
      <c r="F31" s="3"/>
      <c r="G31" s="3"/>
      <c r="H31" s="7"/>
    </row>
    <row r="32" spans="1:8" x14ac:dyDescent="0.3">
      <c r="A32" s="3"/>
      <c r="B32" s="3"/>
      <c r="C32" s="3"/>
      <c r="D32" s="3"/>
      <c r="E32" s="3"/>
      <c r="F32" s="3"/>
      <c r="G32" s="3"/>
      <c r="H32" s="7"/>
    </row>
    <row r="33" spans="1:13" x14ac:dyDescent="0.3">
      <c r="A33" s="3"/>
      <c r="B33" s="3"/>
      <c r="C33" s="3"/>
      <c r="D33" s="3"/>
      <c r="E33" s="3"/>
      <c r="F33" s="3"/>
      <c r="G33" s="3"/>
      <c r="H33" s="7"/>
    </row>
    <row r="34" spans="1:13" x14ac:dyDescent="0.3">
      <c r="A34" s="3"/>
      <c r="B34" s="3"/>
      <c r="C34" s="3"/>
      <c r="D34" s="3"/>
      <c r="E34" s="3"/>
      <c r="F34" s="3"/>
      <c r="G34" s="3"/>
      <c r="H34" s="7"/>
    </row>
    <row r="35" spans="1:13" ht="15" thickBot="1" x14ac:dyDescent="0.35">
      <c r="A35" s="4" t="s">
        <v>15</v>
      </c>
      <c r="B35" s="4"/>
      <c r="C35" s="4"/>
      <c r="D35" s="4"/>
      <c r="E35" s="22">
        <f>E13</f>
        <v>46265</v>
      </c>
      <c r="F35" s="22"/>
      <c r="G35" s="3"/>
      <c r="H35" s="6">
        <f>H13+H17-H21+H26-H30</f>
        <v>120953.79999999999</v>
      </c>
      <c r="J35" s="15">
        <v>120953.8</v>
      </c>
      <c r="K35" s="12"/>
      <c r="M35" s="12"/>
    </row>
    <row r="36" spans="1:13" x14ac:dyDescent="0.3">
      <c r="E36" s="31" t="s">
        <v>16</v>
      </c>
      <c r="F36" s="31"/>
    </row>
    <row r="39" spans="1:13" ht="14.4" customHeight="1" x14ac:dyDescent="0.3">
      <c r="A39" s="23" t="s">
        <v>25</v>
      </c>
      <c r="B39" s="23"/>
      <c r="C39" s="23"/>
      <c r="D39" s="23"/>
      <c r="E39" s="4"/>
      <c r="F39" s="24" t="s">
        <v>27</v>
      </c>
      <c r="G39" s="24"/>
      <c r="H39" s="24"/>
      <c r="I39" s="10"/>
    </row>
    <row r="40" spans="1:13" x14ac:dyDescent="0.3">
      <c r="A40" s="32" t="s">
        <v>26</v>
      </c>
      <c r="B40" s="32"/>
      <c r="C40" s="32"/>
      <c r="D40" s="32"/>
      <c r="E40" s="4"/>
      <c r="F40" s="32" t="s">
        <v>28</v>
      </c>
      <c r="G40" s="32"/>
      <c r="H40" s="32"/>
      <c r="I40" s="4"/>
    </row>
    <row r="41" spans="1:13" x14ac:dyDescent="0.3">
      <c r="A41" s="4"/>
      <c r="B41" s="4"/>
      <c r="C41" s="4"/>
      <c r="D41" s="4"/>
      <c r="E41" s="4"/>
      <c r="F41" s="4"/>
      <c r="G41" s="4"/>
      <c r="H41" s="4"/>
      <c r="I41" s="4"/>
    </row>
    <row r="42" spans="1:13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13" x14ac:dyDescent="0.3">
      <c r="A43" s="3"/>
      <c r="B43" s="3"/>
      <c r="C43" s="3"/>
      <c r="D43" s="32" t="s">
        <v>17</v>
      </c>
      <c r="E43" s="32"/>
      <c r="F43" s="32"/>
      <c r="G43" s="3"/>
      <c r="H43" s="3"/>
      <c r="I43" s="3"/>
    </row>
    <row r="44" spans="1:13" x14ac:dyDescent="0.3">
      <c r="A44" s="3"/>
      <c r="B44" s="3"/>
      <c r="C44" s="3"/>
      <c r="D44" s="4"/>
      <c r="E44" s="4"/>
      <c r="F44" s="3"/>
      <c r="G44" s="3"/>
      <c r="H44" s="3"/>
      <c r="I44" s="3"/>
    </row>
    <row r="45" spans="1:13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13" x14ac:dyDescent="0.3">
      <c r="A46" s="23" t="s">
        <v>29</v>
      </c>
      <c r="B46" s="23"/>
      <c r="C46" s="23"/>
      <c r="D46" s="4"/>
      <c r="F46" s="23" t="s">
        <v>31</v>
      </c>
      <c r="G46" s="23"/>
      <c r="H46" s="23"/>
      <c r="I46" s="9"/>
    </row>
    <row r="47" spans="1:13" x14ac:dyDescent="0.3">
      <c r="A47" s="32" t="s">
        <v>30</v>
      </c>
      <c r="B47" s="32"/>
      <c r="C47" s="32"/>
      <c r="F47" s="32" t="s">
        <v>32</v>
      </c>
      <c r="G47" s="32"/>
      <c r="H47" s="32"/>
      <c r="I47" s="4"/>
    </row>
    <row r="48" spans="1:13" x14ac:dyDescent="0.3">
      <c r="A48" s="3"/>
      <c r="B48" s="3"/>
      <c r="C48" s="3"/>
      <c r="D48" s="4"/>
      <c r="E48" s="4"/>
      <c r="F48" s="3"/>
      <c r="G48" s="3"/>
      <c r="H48" s="3"/>
    </row>
    <row r="53" spans="1:13" ht="48" customHeight="1" x14ac:dyDescent="0.3">
      <c r="B53" s="25" t="s">
        <v>21</v>
      </c>
      <c r="C53" s="26"/>
      <c r="D53" s="26"/>
      <c r="E53" s="26"/>
      <c r="F53" s="26"/>
      <c r="G53" s="26"/>
      <c r="H53" s="26"/>
    </row>
    <row r="54" spans="1:13" x14ac:dyDescent="0.3">
      <c r="B54" s="27" t="s">
        <v>22</v>
      </c>
      <c r="C54" s="27"/>
      <c r="D54" s="27"/>
      <c r="E54" s="27"/>
      <c r="F54" s="27"/>
      <c r="G54" s="27"/>
      <c r="H54" s="27"/>
    </row>
    <row r="55" spans="1:13" x14ac:dyDescent="0.3">
      <c r="D55" s="17"/>
      <c r="E55" s="17"/>
      <c r="F55" s="17"/>
    </row>
    <row r="56" spans="1:13" ht="24" customHeight="1" x14ac:dyDescent="0.3">
      <c r="A56" s="2"/>
      <c r="B56" s="2"/>
      <c r="C56" s="28" t="s">
        <v>33</v>
      </c>
      <c r="D56" s="28"/>
      <c r="E56" s="28"/>
      <c r="F56" s="28"/>
      <c r="G56" s="28"/>
      <c r="H56" s="2"/>
    </row>
    <row r="58" spans="1:13" x14ac:dyDescent="0.3">
      <c r="A58" s="27" t="s">
        <v>34</v>
      </c>
      <c r="B58" s="27"/>
      <c r="C58" s="27"/>
      <c r="D58" s="27"/>
      <c r="E58" s="27"/>
      <c r="F58" s="27"/>
      <c r="G58" s="27"/>
      <c r="H58" s="27"/>
    </row>
    <row r="59" spans="1:13" ht="15" thickBot="1" x14ac:dyDescent="0.35">
      <c r="A59" s="4" t="s">
        <v>0</v>
      </c>
      <c r="B59" s="4"/>
      <c r="C59" s="4"/>
      <c r="D59" s="4"/>
      <c r="E59" s="3"/>
      <c r="F59" s="3"/>
      <c r="G59" s="3"/>
      <c r="H59" s="13" t="str">
        <f>+H7</f>
        <v>AGOSTO</v>
      </c>
      <c r="I59" s="14"/>
    </row>
    <row r="60" spans="1:13" x14ac:dyDescent="0.3">
      <c r="A60" s="3"/>
      <c r="B60" s="3"/>
      <c r="C60" s="3"/>
      <c r="D60" s="3"/>
      <c r="E60" s="3"/>
      <c r="F60" s="3"/>
      <c r="G60" s="3"/>
      <c r="H60" s="3"/>
    </row>
    <row r="61" spans="1:13" ht="15" thickBot="1" x14ac:dyDescent="0.35">
      <c r="A61" s="4" t="s">
        <v>1</v>
      </c>
      <c r="B61" s="4"/>
      <c r="C61" s="5" t="s">
        <v>35</v>
      </c>
      <c r="D61" s="3"/>
      <c r="E61" s="3"/>
      <c r="F61" s="4" t="s">
        <v>2</v>
      </c>
      <c r="G61" s="3"/>
      <c r="H61" s="5">
        <v>126320325</v>
      </c>
      <c r="J61" s="16"/>
    </row>
    <row r="62" spans="1:13" x14ac:dyDescent="0.3">
      <c r="A62" s="3"/>
      <c r="B62" s="3"/>
      <c r="C62" s="3"/>
      <c r="D62" s="3"/>
      <c r="E62" s="3"/>
      <c r="F62" s="3" t="s">
        <v>3</v>
      </c>
      <c r="G62" s="3"/>
      <c r="H62" s="3"/>
      <c r="M62" s="21"/>
    </row>
    <row r="63" spans="1:13" ht="15" thickBot="1" x14ac:dyDescent="0.35">
      <c r="A63" s="4" t="s">
        <v>4</v>
      </c>
      <c r="B63" s="4"/>
      <c r="C63" s="29" t="s">
        <v>19</v>
      </c>
      <c r="D63" s="29"/>
      <c r="E63" s="3"/>
      <c r="F63" s="4" t="s">
        <v>5</v>
      </c>
      <c r="G63" s="3"/>
      <c r="H63" s="11" t="s">
        <v>23</v>
      </c>
      <c r="K63" s="21"/>
      <c r="M63" s="21">
        <v>65085.47</v>
      </c>
    </row>
    <row r="64" spans="1:13" x14ac:dyDescent="0.3">
      <c r="A64" s="3"/>
      <c r="B64" s="3"/>
      <c r="C64" s="3"/>
      <c r="D64" s="3"/>
      <c r="E64" s="3"/>
      <c r="F64" s="3"/>
      <c r="G64" s="3"/>
      <c r="H64" s="3"/>
      <c r="J64" s="15"/>
      <c r="K64" s="21"/>
      <c r="M64" s="21">
        <v>35463.980000000003</v>
      </c>
    </row>
    <row r="65" spans="1:13" ht="15" thickBot="1" x14ac:dyDescent="0.35">
      <c r="A65" s="4" t="s">
        <v>6</v>
      </c>
      <c r="B65" s="4"/>
      <c r="C65" s="4"/>
      <c r="D65" s="4"/>
      <c r="E65" s="30">
        <f>E35</f>
        <v>46265</v>
      </c>
      <c r="F65" s="30"/>
      <c r="G65" s="3"/>
      <c r="H65" s="6">
        <v>1369162.36</v>
      </c>
      <c r="I65" s="12"/>
      <c r="K65" s="21"/>
      <c r="M65" s="21">
        <v>148288.85999999999</v>
      </c>
    </row>
    <row r="66" spans="1:13" x14ac:dyDescent="0.3">
      <c r="A66" s="3"/>
      <c r="B66" s="3"/>
      <c r="C66" s="3"/>
      <c r="D66" s="3"/>
      <c r="E66" s="31" t="s">
        <v>7</v>
      </c>
      <c r="F66" s="31"/>
      <c r="G66" s="3"/>
      <c r="H66" s="7"/>
      <c r="K66" s="21">
        <v>549540</v>
      </c>
      <c r="M66" s="21"/>
    </row>
    <row r="67" spans="1:13" x14ac:dyDescent="0.3">
      <c r="A67" s="3"/>
      <c r="B67" s="3"/>
      <c r="C67" s="3"/>
      <c r="D67" s="3"/>
      <c r="E67" s="8"/>
      <c r="F67" s="8"/>
      <c r="G67" s="3"/>
      <c r="H67" s="7"/>
      <c r="K67" s="21">
        <v>380327</v>
      </c>
      <c r="M67" s="21"/>
    </row>
    <row r="68" spans="1:13" x14ac:dyDescent="0.3">
      <c r="A68" s="3"/>
      <c r="B68" s="3"/>
      <c r="C68" s="3"/>
      <c r="D68" s="3"/>
      <c r="E68" s="3"/>
      <c r="F68" s="3"/>
      <c r="G68" s="3"/>
      <c r="H68" s="7"/>
      <c r="K68" s="21">
        <v>21391.22</v>
      </c>
      <c r="M68" s="21"/>
    </row>
    <row r="69" spans="1:13" ht="15" thickBot="1" x14ac:dyDescent="0.35">
      <c r="A69" s="4" t="s">
        <v>8</v>
      </c>
      <c r="B69" s="4"/>
      <c r="C69" s="4"/>
      <c r="D69" s="4"/>
      <c r="E69" s="3"/>
      <c r="F69" s="3"/>
      <c r="G69" s="3"/>
      <c r="H69" s="6">
        <f>5500.12+593258.04+420972</f>
        <v>1019730.16</v>
      </c>
      <c r="K69" s="21">
        <v>26137.81</v>
      </c>
      <c r="M69" s="21"/>
    </row>
    <row r="70" spans="1:13" x14ac:dyDescent="0.3">
      <c r="A70" s="8"/>
      <c r="B70" s="3"/>
      <c r="C70" s="8"/>
      <c r="D70" s="3"/>
      <c r="E70" s="3"/>
      <c r="F70" s="3"/>
      <c r="G70" s="3"/>
      <c r="H70" s="7"/>
      <c r="K70" s="21"/>
    </row>
    <row r="71" spans="1:13" x14ac:dyDescent="0.3">
      <c r="A71" s="8"/>
      <c r="B71" s="3"/>
      <c r="C71" s="8"/>
      <c r="D71" s="3"/>
      <c r="E71" s="3"/>
      <c r="F71" s="3"/>
      <c r="G71" s="3"/>
      <c r="H71" s="7"/>
      <c r="K71" s="21">
        <f>SUM(K66:K70)</f>
        <v>977396.03</v>
      </c>
    </row>
    <row r="72" spans="1:13" x14ac:dyDescent="0.3">
      <c r="A72" s="3"/>
      <c r="B72" s="3"/>
      <c r="C72" s="3"/>
      <c r="D72" s="3"/>
      <c r="E72" s="3"/>
      <c r="F72" s="3"/>
      <c r="G72" s="3"/>
      <c r="H72" s="7"/>
      <c r="K72" s="21"/>
    </row>
    <row r="73" spans="1:13" ht="15" thickBot="1" x14ac:dyDescent="0.35">
      <c r="A73" s="4" t="s">
        <v>9</v>
      </c>
      <c r="B73" s="4"/>
      <c r="C73" s="4"/>
      <c r="D73" s="4"/>
      <c r="E73" s="3"/>
      <c r="F73" s="3"/>
      <c r="G73" s="3"/>
      <c r="H73" s="6">
        <f>133494.68</f>
        <v>133494.68</v>
      </c>
      <c r="K73" s="21"/>
    </row>
    <row r="74" spans="1:13" x14ac:dyDescent="0.3">
      <c r="A74" s="3"/>
      <c r="B74" s="3"/>
      <c r="C74" s="3"/>
      <c r="D74" s="3"/>
      <c r="E74" s="3"/>
      <c r="F74" s="3"/>
      <c r="G74" s="3"/>
      <c r="H74" s="7"/>
      <c r="K74" s="21">
        <v>977396.03</v>
      </c>
    </row>
    <row r="75" spans="1:13" x14ac:dyDescent="0.3">
      <c r="A75" s="8"/>
      <c r="B75" s="3"/>
      <c r="C75" s="8"/>
      <c r="D75" s="3"/>
      <c r="E75" s="3"/>
      <c r="F75" s="3"/>
      <c r="G75" s="3"/>
      <c r="H75" s="7"/>
      <c r="K75" s="21"/>
    </row>
    <row r="76" spans="1:13" x14ac:dyDescent="0.3">
      <c r="A76" s="3"/>
      <c r="B76" s="3"/>
      <c r="C76" s="3"/>
      <c r="D76" s="3"/>
      <c r="E76" s="3"/>
      <c r="F76" s="3"/>
      <c r="G76" s="3"/>
      <c r="H76" s="7"/>
      <c r="K76" s="21">
        <f>+K71-K74</f>
        <v>0</v>
      </c>
    </row>
    <row r="77" spans="1:13" x14ac:dyDescent="0.3">
      <c r="A77" s="3"/>
      <c r="B77" s="3"/>
      <c r="C77" s="3"/>
      <c r="D77" s="3"/>
      <c r="E77" s="3"/>
      <c r="F77" s="3"/>
      <c r="G77" s="3"/>
      <c r="H77" s="7"/>
      <c r="K77" s="21"/>
    </row>
    <row r="78" spans="1:13" ht="15" thickBot="1" x14ac:dyDescent="0.35">
      <c r="A78" s="4" t="s">
        <v>10</v>
      </c>
      <c r="B78" s="4"/>
      <c r="C78" s="4"/>
      <c r="D78" s="4"/>
      <c r="E78" s="3"/>
      <c r="F78" s="3"/>
      <c r="G78" s="3"/>
      <c r="H78" s="6">
        <f>11.07</f>
        <v>11.07</v>
      </c>
      <c r="K78" s="21"/>
    </row>
    <row r="79" spans="1:13" x14ac:dyDescent="0.3">
      <c r="A79" s="8" t="s">
        <v>11</v>
      </c>
      <c r="B79" s="3"/>
      <c r="C79" s="8" t="s">
        <v>12</v>
      </c>
      <c r="D79" s="3"/>
      <c r="E79" s="8" t="s">
        <v>13</v>
      </c>
      <c r="F79" s="3"/>
      <c r="G79" s="3"/>
      <c r="H79" s="7"/>
    </row>
    <row r="80" spans="1:13" x14ac:dyDescent="0.3">
      <c r="A80" s="3"/>
      <c r="B80" s="3"/>
      <c r="C80" s="3"/>
      <c r="D80" s="3"/>
      <c r="E80" s="3"/>
      <c r="F80" s="3"/>
      <c r="G80" s="3"/>
      <c r="H80" s="7"/>
    </row>
    <row r="81" spans="1:13" x14ac:dyDescent="0.3">
      <c r="A81" s="3"/>
      <c r="B81" s="3"/>
      <c r="C81" s="3"/>
      <c r="D81" s="3"/>
      <c r="E81" s="3"/>
      <c r="F81" s="3"/>
      <c r="G81" s="3"/>
      <c r="H81" s="7"/>
    </row>
    <row r="82" spans="1:13" ht="15" thickBot="1" x14ac:dyDescent="0.35">
      <c r="A82" s="4" t="s">
        <v>14</v>
      </c>
      <c r="B82" s="4"/>
      <c r="C82" s="4"/>
      <c r="D82" s="4"/>
      <c r="E82" s="3"/>
      <c r="F82" s="3"/>
      <c r="G82" s="3"/>
      <c r="H82" s="6">
        <f>182.14-18.97</f>
        <v>163.16999999999999</v>
      </c>
    </row>
    <row r="83" spans="1:13" x14ac:dyDescent="0.3">
      <c r="A83" s="8" t="s">
        <v>11</v>
      </c>
      <c r="B83" s="3"/>
      <c r="C83" s="8" t="s">
        <v>12</v>
      </c>
      <c r="D83" s="3"/>
      <c r="E83" s="8" t="s">
        <v>13</v>
      </c>
      <c r="F83" s="3"/>
      <c r="G83" s="3"/>
      <c r="H83" s="7"/>
    </row>
    <row r="84" spans="1:13" x14ac:dyDescent="0.3">
      <c r="A84" s="3"/>
      <c r="B84" s="3"/>
      <c r="C84" s="3"/>
      <c r="D84" s="3"/>
      <c r="E84" s="3"/>
      <c r="F84" s="3"/>
      <c r="G84" s="3"/>
      <c r="H84" s="7"/>
    </row>
    <row r="85" spans="1:13" x14ac:dyDescent="0.3">
      <c r="A85" s="3"/>
      <c r="B85" s="3"/>
      <c r="C85" s="3"/>
      <c r="D85" s="3"/>
      <c r="E85" s="3"/>
      <c r="F85" s="3"/>
      <c r="G85" s="3"/>
      <c r="H85" s="7"/>
    </row>
    <row r="86" spans="1:13" x14ac:dyDescent="0.3">
      <c r="A86" s="3"/>
      <c r="B86" s="3"/>
      <c r="C86" s="3"/>
      <c r="D86" s="3"/>
      <c r="E86" s="3"/>
      <c r="F86" s="3"/>
      <c r="G86" s="3"/>
      <c r="H86" s="7"/>
    </row>
    <row r="87" spans="1:13" ht="15" thickBot="1" x14ac:dyDescent="0.35">
      <c r="A87" s="4" t="s">
        <v>15</v>
      </c>
      <c r="B87" s="4"/>
      <c r="C87" s="4"/>
      <c r="D87" s="4"/>
      <c r="E87" s="22">
        <f>E65</f>
        <v>46265</v>
      </c>
      <c r="F87" s="22"/>
      <c r="G87" s="3"/>
      <c r="H87" s="6">
        <f>H65+H69-H73+H78-H82</f>
        <v>2255245.7399999998</v>
      </c>
      <c r="J87" s="15">
        <v>2255245.7400000002</v>
      </c>
      <c r="K87" s="20">
        <f>+H87-J87</f>
        <v>0</v>
      </c>
      <c r="L87" s="20"/>
      <c r="M87" s="12"/>
    </row>
    <row r="88" spans="1:13" x14ac:dyDescent="0.3">
      <c r="E88" s="31" t="s">
        <v>16</v>
      </c>
      <c r="F88" s="31"/>
    </row>
    <row r="89" spans="1:13" x14ac:dyDescent="0.3">
      <c r="K89" s="12"/>
    </row>
    <row r="91" spans="1:13" ht="14.4" customHeight="1" x14ac:dyDescent="0.3">
      <c r="A91" s="23" t="s">
        <v>25</v>
      </c>
      <c r="B91" s="23"/>
      <c r="C91" s="23"/>
      <c r="D91" s="23"/>
      <c r="E91" s="4"/>
      <c r="F91" s="24" t="s">
        <v>27</v>
      </c>
      <c r="G91" s="24"/>
      <c r="H91" s="24"/>
      <c r="I91" s="10"/>
    </row>
    <row r="92" spans="1:13" x14ac:dyDescent="0.3">
      <c r="A92" s="32" t="s">
        <v>26</v>
      </c>
      <c r="B92" s="32"/>
      <c r="C92" s="32"/>
      <c r="D92" s="32"/>
      <c r="E92" s="4"/>
      <c r="F92" s="32" t="s">
        <v>28</v>
      </c>
      <c r="G92" s="32"/>
      <c r="H92" s="32"/>
      <c r="I92" s="4"/>
    </row>
    <row r="93" spans="1:13" x14ac:dyDescent="0.3">
      <c r="A93" s="4"/>
      <c r="B93" s="4"/>
      <c r="C93" s="4"/>
      <c r="D93" s="4"/>
      <c r="E93" s="4"/>
      <c r="F93" s="4"/>
      <c r="G93" s="4"/>
      <c r="H93" s="4"/>
      <c r="I93" s="4"/>
    </row>
    <row r="94" spans="1:13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13" x14ac:dyDescent="0.3">
      <c r="A95" s="3"/>
      <c r="B95" s="3"/>
      <c r="C95" s="3"/>
      <c r="D95" s="32" t="s">
        <v>17</v>
      </c>
      <c r="E95" s="32"/>
      <c r="F95" s="32"/>
      <c r="G95" s="3"/>
      <c r="H95" s="3"/>
      <c r="I95" s="3"/>
    </row>
    <row r="96" spans="1:13" x14ac:dyDescent="0.3">
      <c r="A96" s="3"/>
      <c r="B96" s="3"/>
      <c r="C96" s="3"/>
      <c r="D96" s="4"/>
      <c r="E96" s="4"/>
      <c r="F96" s="3"/>
      <c r="G96" s="3"/>
      <c r="H96" s="3"/>
      <c r="I96" s="3"/>
    </row>
    <row r="97" spans="1:10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10" x14ac:dyDescent="0.3">
      <c r="A98" s="23" t="s">
        <v>29</v>
      </c>
      <c r="B98" s="23"/>
      <c r="C98" s="23"/>
      <c r="D98" s="4"/>
      <c r="F98" s="23" t="s">
        <v>31</v>
      </c>
      <c r="G98" s="23"/>
      <c r="H98" s="23"/>
      <c r="I98" s="9"/>
    </row>
    <row r="99" spans="1:10" x14ac:dyDescent="0.3">
      <c r="A99" s="32" t="s">
        <v>30</v>
      </c>
      <c r="B99" s="32"/>
      <c r="C99" s="32"/>
      <c r="F99" s="32" t="s">
        <v>32</v>
      </c>
      <c r="G99" s="32"/>
      <c r="H99" s="32"/>
      <c r="I99" s="4"/>
    </row>
    <row r="104" spans="1:10" ht="48" customHeight="1" x14ac:dyDescent="0.3">
      <c r="B104" s="25" t="s">
        <v>21</v>
      </c>
      <c r="C104" s="26"/>
      <c r="D104" s="26"/>
      <c r="E104" s="26"/>
      <c r="F104" s="26"/>
      <c r="G104" s="26"/>
      <c r="H104" s="26"/>
    </row>
    <row r="105" spans="1:10" x14ac:dyDescent="0.3">
      <c r="B105" s="27" t="s">
        <v>22</v>
      </c>
      <c r="C105" s="27"/>
      <c r="D105" s="27"/>
      <c r="E105" s="27"/>
      <c r="F105" s="27"/>
      <c r="G105" s="27"/>
      <c r="H105" s="27"/>
    </row>
    <row r="106" spans="1:10" x14ac:dyDescent="0.3">
      <c r="D106" s="17"/>
      <c r="E106" s="17"/>
      <c r="F106" s="17"/>
    </row>
    <row r="107" spans="1:10" ht="24" customHeight="1" x14ac:dyDescent="0.3">
      <c r="A107" s="2"/>
      <c r="B107" s="2"/>
      <c r="D107" s="28" t="s">
        <v>36</v>
      </c>
      <c r="E107" s="28"/>
      <c r="F107" s="28"/>
      <c r="G107" s="2"/>
      <c r="H107" s="2"/>
    </row>
    <row r="108" spans="1:10" x14ac:dyDescent="0.3">
      <c r="A108" s="27" t="s">
        <v>37</v>
      </c>
      <c r="B108" s="27"/>
      <c r="C108" s="27"/>
      <c r="D108" s="27"/>
      <c r="E108" s="27"/>
      <c r="F108" s="27"/>
      <c r="G108" s="27"/>
      <c r="H108" s="27"/>
    </row>
    <row r="109" spans="1:10" x14ac:dyDescent="0.3">
      <c r="A109" s="3"/>
      <c r="B109" s="3"/>
      <c r="C109" s="3"/>
      <c r="D109" s="3"/>
      <c r="E109" s="3"/>
      <c r="F109" s="3"/>
      <c r="G109" s="3"/>
      <c r="H109" s="3"/>
    </row>
    <row r="110" spans="1:10" ht="15" thickBot="1" x14ac:dyDescent="0.35">
      <c r="A110" s="4" t="s">
        <v>0</v>
      </c>
      <c r="B110" s="4"/>
      <c r="C110" s="4"/>
      <c r="D110" s="4"/>
      <c r="E110" s="3"/>
      <c r="F110" s="3"/>
      <c r="G110" s="3"/>
      <c r="H110" s="13" t="str">
        <f>+H59</f>
        <v>AGOSTO</v>
      </c>
    </row>
    <row r="111" spans="1:10" x14ac:dyDescent="0.3">
      <c r="A111" s="3"/>
      <c r="B111" s="3"/>
      <c r="C111" s="3"/>
      <c r="D111" s="3"/>
      <c r="E111" s="3"/>
      <c r="F111" s="3"/>
      <c r="G111" s="3"/>
      <c r="H111" s="3"/>
    </row>
    <row r="112" spans="1:10" ht="15" thickBot="1" x14ac:dyDescent="0.35">
      <c r="A112" s="4" t="s">
        <v>1</v>
      </c>
      <c r="B112" s="4"/>
      <c r="C112" s="5" t="s">
        <v>44</v>
      </c>
      <c r="D112" s="3"/>
      <c r="E112" s="3"/>
      <c r="F112" s="4" t="s">
        <v>2</v>
      </c>
      <c r="G112" s="3"/>
      <c r="H112" s="5">
        <v>126320341</v>
      </c>
      <c r="J112" s="16"/>
    </row>
    <row r="113" spans="1:10" x14ac:dyDescent="0.3">
      <c r="A113" s="3"/>
      <c r="B113" s="3"/>
      <c r="C113" s="3"/>
      <c r="D113" s="3"/>
      <c r="E113" s="3"/>
      <c r="F113" s="3" t="s">
        <v>3</v>
      </c>
      <c r="G113" s="3"/>
      <c r="H113" s="3"/>
    </row>
    <row r="114" spans="1:10" ht="15" thickBot="1" x14ac:dyDescent="0.35">
      <c r="A114" s="4" t="s">
        <v>4</v>
      </c>
      <c r="B114" s="4"/>
      <c r="C114" s="29" t="s">
        <v>19</v>
      </c>
      <c r="D114" s="29"/>
      <c r="E114" s="3"/>
      <c r="F114" s="4" t="s">
        <v>5</v>
      </c>
      <c r="G114" s="3"/>
      <c r="H114" s="11" t="s">
        <v>23</v>
      </c>
    </row>
    <row r="115" spans="1:10" x14ac:dyDescent="0.3">
      <c r="A115" s="3"/>
      <c r="B115" s="3"/>
      <c r="C115" s="3"/>
      <c r="D115" s="3"/>
      <c r="E115" s="3"/>
      <c r="F115" s="3"/>
      <c r="G115" s="3"/>
      <c r="H115" s="3"/>
      <c r="J115" s="15"/>
    </row>
    <row r="116" spans="1:10" ht="15" thickBot="1" x14ac:dyDescent="0.35">
      <c r="A116" s="4" t="s">
        <v>6</v>
      </c>
      <c r="B116" s="4"/>
      <c r="C116" s="4"/>
      <c r="D116" s="4"/>
      <c r="E116" s="30">
        <f>+E13</f>
        <v>46265</v>
      </c>
      <c r="F116" s="30"/>
      <c r="G116" s="3"/>
      <c r="H116" s="18">
        <v>5100963.5599999996</v>
      </c>
      <c r="I116" s="12"/>
    </row>
    <row r="117" spans="1:10" x14ac:dyDescent="0.3">
      <c r="A117" s="3"/>
      <c r="B117" s="3"/>
      <c r="C117" s="3"/>
      <c r="D117" s="3"/>
      <c r="E117" s="31" t="s">
        <v>7</v>
      </c>
      <c r="F117" s="31"/>
      <c r="G117" s="3"/>
      <c r="H117" s="7"/>
    </row>
    <row r="118" spans="1:10" x14ac:dyDescent="0.3">
      <c r="A118" s="3"/>
      <c r="B118" s="3"/>
      <c r="C118" s="3"/>
      <c r="D118" s="3"/>
      <c r="E118" s="8"/>
      <c r="F118" s="8"/>
      <c r="G118" s="3"/>
      <c r="H118" s="7"/>
    </row>
    <row r="119" spans="1:10" x14ac:dyDescent="0.3">
      <c r="A119" s="3"/>
      <c r="B119" s="3"/>
      <c r="C119" s="3"/>
      <c r="D119" s="3"/>
      <c r="E119" s="3"/>
      <c r="F119" s="3"/>
      <c r="G119" s="3"/>
      <c r="H119" s="7"/>
    </row>
    <row r="120" spans="1:10" ht="15" thickBot="1" x14ac:dyDescent="0.35">
      <c r="A120" s="4" t="s">
        <v>8</v>
      </c>
      <c r="B120" s="4"/>
      <c r="C120" s="4"/>
      <c r="D120" s="4"/>
      <c r="E120" s="3"/>
      <c r="F120" s="3"/>
      <c r="G120" s="3"/>
      <c r="H120" s="6">
        <v>0</v>
      </c>
    </row>
    <row r="121" spans="1:10" x14ac:dyDescent="0.3">
      <c r="A121" s="8"/>
      <c r="B121" s="3"/>
      <c r="C121" s="8"/>
      <c r="D121" s="3"/>
      <c r="E121" s="3"/>
      <c r="F121" s="3"/>
      <c r="G121" s="3"/>
      <c r="H121" s="7"/>
    </row>
    <row r="122" spans="1:10" x14ac:dyDescent="0.3">
      <c r="A122" s="8"/>
      <c r="B122" s="3"/>
      <c r="C122" s="8"/>
      <c r="D122" s="3"/>
      <c r="E122" s="3"/>
      <c r="F122" s="3"/>
      <c r="G122" s="3"/>
      <c r="H122" s="7"/>
    </row>
    <row r="123" spans="1:10" x14ac:dyDescent="0.3">
      <c r="A123" s="3"/>
      <c r="B123" s="3"/>
      <c r="C123" s="3"/>
      <c r="D123" s="3"/>
      <c r="E123" s="3"/>
      <c r="F123" s="3"/>
      <c r="G123" s="3"/>
      <c r="H123" s="7"/>
    </row>
    <row r="124" spans="1:10" ht="15" thickBot="1" x14ac:dyDescent="0.35">
      <c r="A124" s="4" t="s">
        <v>9</v>
      </c>
      <c r="B124" s="4"/>
      <c r="C124" s="4"/>
      <c r="D124" s="4"/>
      <c r="E124" s="3"/>
      <c r="F124" s="3"/>
      <c r="G124" s="3"/>
      <c r="H124" s="6">
        <f>2450.7+9500+62637.59</f>
        <v>74588.289999999994</v>
      </c>
    </row>
    <row r="125" spans="1:10" x14ac:dyDescent="0.3">
      <c r="A125" s="3"/>
      <c r="B125" s="3"/>
      <c r="C125" s="3"/>
      <c r="D125" s="3"/>
      <c r="E125" s="3"/>
      <c r="F125" s="3"/>
      <c r="G125" s="3"/>
      <c r="H125" s="7"/>
    </row>
    <row r="126" spans="1:10" x14ac:dyDescent="0.3">
      <c r="A126" s="8"/>
      <c r="B126" s="3"/>
      <c r="C126" s="8"/>
      <c r="D126" s="3"/>
      <c r="E126" s="3"/>
      <c r="F126" s="3"/>
      <c r="G126" s="3"/>
      <c r="H126" s="7"/>
    </row>
    <row r="127" spans="1:10" x14ac:dyDescent="0.3">
      <c r="A127" s="3"/>
      <c r="B127" s="3"/>
      <c r="C127" s="3"/>
      <c r="D127" s="3"/>
      <c r="E127" s="3"/>
      <c r="F127" s="3"/>
      <c r="G127" s="3"/>
      <c r="H127" s="7"/>
    </row>
    <row r="128" spans="1:10" x14ac:dyDescent="0.3">
      <c r="A128" s="3"/>
      <c r="B128" s="3"/>
      <c r="C128" s="3"/>
      <c r="D128" s="3"/>
      <c r="E128" s="3"/>
      <c r="F128" s="3"/>
      <c r="G128" s="3"/>
      <c r="H128" s="7"/>
    </row>
    <row r="129" spans="1:13" ht="15" thickBot="1" x14ac:dyDescent="0.35">
      <c r="A129" s="4" t="s">
        <v>10</v>
      </c>
      <c r="B129" s="4"/>
      <c r="C129" s="4"/>
      <c r="D129" s="4"/>
      <c r="E129" s="3"/>
      <c r="F129" s="3"/>
      <c r="G129" s="3"/>
      <c r="H129" s="6">
        <v>0</v>
      </c>
    </row>
    <row r="130" spans="1:13" x14ac:dyDescent="0.3">
      <c r="A130" s="8" t="s">
        <v>11</v>
      </c>
      <c r="B130" s="3"/>
      <c r="C130" s="8" t="s">
        <v>12</v>
      </c>
      <c r="D130" s="3"/>
      <c r="E130" s="8" t="s">
        <v>13</v>
      </c>
      <c r="F130" s="3"/>
      <c r="G130" s="3"/>
      <c r="H130" s="7"/>
    </row>
    <row r="131" spans="1:13" x14ac:dyDescent="0.3">
      <c r="A131" s="3"/>
      <c r="B131" s="3"/>
      <c r="C131" s="3"/>
      <c r="D131" s="3"/>
      <c r="E131" s="3"/>
      <c r="F131" s="3"/>
      <c r="G131" s="3"/>
      <c r="H131" s="7"/>
    </row>
    <row r="132" spans="1:13" x14ac:dyDescent="0.3">
      <c r="A132" s="3"/>
      <c r="B132" s="3"/>
      <c r="C132" s="3"/>
      <c r="D132" s="3"/>
      <c r="E132" s="3"/>
      <c r="F132" s="3"/>
      <c r="G132" s="3"/>
      <c r="H132" s="7"/>
    </row>
    <row r="133" spans="1:13" ht="15" thickBot="1" x14ac:dyDescent="0.35">
      <c r="A133" s="4" t="s">
        <v>14</v>
      </c>
      <c r="B133" s="4"/>
      <c r="C133" s="4"/>
      <c r="D133" s="4"/>
      <c r="E133" s="3"/>
      <c r="F133" s="3"/>
      <c r="G133" s="3"/>
      <c r="H133" s="6">
        <v>0</v>
      </c>
    </row>
    <row r="134" spans="1:13" x14ac:dyDescent="0.3">
      <c r="A134" s="8" t="s">
        <v>11</v>
      </c>
      <c r="B134" s="3"/>
      <c r="C134" s="8" t="s">
        <v>12</v>
      </c>
      <c r="D134" s="3"/>
      <c r="E134" s="8" t="s">
        <v>13</v>
      </c>
      <c r="F134" s="3"/>
      <c r="G134" s="3"/>
      <c r="H134" s="7"/>
    </row>
    <row r="135" spans="1:13" x14ac:dyDescent="0.3">
      <c r="A135" s="3"/>
      <c r="B135" s="3"/>
      <c r="C135" s="3"/>
      <c r="D135" s="3"/>
      <c r="E135" s="3"/>
      <c r="F135" s="3"/>
      <c r="G135" s="3"/>
      <c r="H135" s="7"/>
    </row>
    <row r="136" spans="1:13" x14ac:dyDescent="0.3">
      <c r="A136" s="3"/>
      <c r="B136" s="3"/>
      <c r="C136" s="3"/>
      <c r="D136" s="3"/>
      <c r="E136" s="3"/>
      <c r="F136" s="3"/>
      <c r="G136" s="3"/>
      <c r="H136" s="7"/>
    </row>
    <row r="137" spans="1:13" x14ac:dyDescent="0.3">
      <c r="A137" s="3"/>
      <c r="B137" s="3"/>
      <c r="C137" s="3"/>
      <c r="D137" s="3"/>
      <c r="E137" s="3"/>
      <c r="F137" s="3"/>
      <c r="G137" s="3"/>
      <c r="H137" s="7"/>
    </row>
    <row r="138" spans="1:13" ht="15" thickBot="1" x14ac:dyDescent="0.35">
      <c r="A138" s="4" t="s">
        <v>15</v>
      </c>
      <c r="B138" s="4"/>
      <c r="C138" s="4"/>
      <c r="D138" s="4"/>
      <c r="E138" s="22">
        <f>+E13</f>
        <v>46265</v>
      </c>
      <c r="F138" s="22"/>
      <c r="G138" s="3"/>
      <c r="H138" s="6">
        <f>H116+H120-H124+H129-H133</f>
        <v>5026375.2699999996</v>
      </c>
      <c r="J138" s="15">
        <v>5026375.26</v>
      </c>
      <c r="L138" s="19">
        <f>+H138-J138</f>
        <v>9.9999997764825821E-3</v>
      </c>
      <c r="M138" s="12"/>
    </row>
    <row r="139" spans="1:13" x14ac:dyDescent="0.3">
      <c r="E139" s="31" t="s">
        <v>16</v>
      </c>
      <c r="F139" s="31"/>
    </row>
    <row r="140" spans="1:13" x14ac:dyDescent="0.3">
      <c r="K140" s="12"/>
    </row>
    <row r="142" spans="1:13" ht="14.4" customHeight="1" x14ac:dyDescent="0.3">
      <c r="A142" s="23" t="s">
        <v>25</v>
      </c>
      <c r="B142" s="23"/>
      <c r="C142" s="23"/>
      <c r="D142" s="23"/>
      <c r="E142" s="4"/>
      <c r="F142" s="24" t="s">
        <v>27</v>
      </c>
      <c r="G142" s="24"/>
      <c r="H142" s="24"/>
      <c r="I142" s="10"/>
    </row>
    <row r="143" spans="1:13" x14ac:dyDescent="0.3">
      <c r="A143" s="32" t="s">
        <v>26</v>
      </c>
      <c r="B143" s="32"/>
      <c r="C143" s="32"/>
      <c r="D143" s="32"/>
      <c r="E143" s="4"/>
      <c r="F143" s="32" t="s">
        <v>28</v>
      </c>
      <c r="G143" s="32"/>
      <c r="H143" s="32"/>
      <c r="I143" s="4"/>
    </row>
    <row r="144" spans="1:13" x14ac:dyDescent="0.3">
      <c r="A144" s="4"/>
      <c r="B144" s="4"/>
      <c r="C144" s="4"/>
      <c r="D144" s="4"/>
      <c r="E144" s="4"/>
      <c r="F144" s="4"/>
      <c r="G144" s="4"/>
      <c r="H144" s="4"/>
      <c r="I144" s="4"/>
    </row>
    <row r="145" spans="1:9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3">
      <c r="A146" s="3"/>
      <c r="B146" s="3"/>
      <c r="C146" s="3"/>
      <c r="D146" s="32" t="s">
        <v>17</v>
      </c>
      <c r="E146" s="32"/>
      <c r="F146" s="32"/>
      <c r="G146" s="3"/>
      <c r="H146" s="3"/>
      <c r="I146" s="3"/>
    </row>
    <row r="147" spans="1:9" x14ac:dyDescent="0.3">
      <c r="A147" s="3"/>
      <c r="B147" s="3"/>
      <c r="C147" s="3"/>
      <c r="D147" s="4"/>
      <c r="E147" s="4"/>
      <c r="F147" s="3"/>
      <c r="G147" s="3"/>
      <c r="H147" s="3"/>
      <c r="I147" s="3"/>
    </row>
    <row r="148" spans="1:9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3">
      <c r="A149" s="23" t="s">
        <v>29</v>
      </c>
      <c r="B149" s="23"/>
      <c r="C149" s="23"/>
      <c r="D149" s="4"/>
      <c r="F149" s="23" t="s">
        <v>31</v>
      </c>
      <c r="G149" s="23"/>
      <c r="H149" s="23"/>
      <c r="I149" s="9"/>
    </row>
    <row r="150" spans="1:9" x14ac:dyDescent="0.3">
      <c r="A150" s="32" t="s">
        <v>30</v>
      </c>
      <c r="B150" s="32"/>
      <c r="C150" s="32"/>
      <c r="F150" s="32" t="s">
        <v>32</v>
      </c>
      <c r="G150" s="32"/>
      <c r="H150" s="32"/>
      <c r="I150" s="4"/>
    </row>
    <row r="155" spans="1:9" ht="48" customHeight="1" x14ac:dyDescent="0.3">
      <c r="B155" s="25" t="s">
        <v>21</v>
      </c>
      <c r="C155" s="26"/>
      <c r="D155" s="26"/>
      <c r="E155" s="26"/>
      <c r="F155" s="26"/>
      <c r="G155" s="26"/>
      <c r="H155" s="26"/>
    </row>
    <row r="156" spans="1:9" x14ac:dyDescent="0.3">
      <c r="B156" s="27" t="s">
        <v>22</v>
      </c>
      <c r="C156" s="27"/>
      <c r="D156" s="27"/>
      <c r="E156" s="27"/>
      <c r="F156" s="27"/>
      <c r="G156" s="27"/>
      <c r="H156" s="27"/>
    </row>
    <row r="157" spans="1:9" x14ac:dyDescent="0.3">
      <c r="D157" s="17"/>
      <c r="E157" s="17"/>
      <c r="F157" s="17"/>
    </row>
    <row r="158" spans="1:9" ht="24" customHeight="1" x14ac:dyDescent="0.3">
      <c r="A158" s="2"/>
      <c r="B158" s="2"/>
      <c r="D158" s="28" t="s">
        <v>38</v>
      </c>
      <c r="E158" s="28"/>
      <c r="F158" s="28"/>
      <c r="G158" s="2"/>
      <c r="H158" s="2"/>
    </row>
    <row r="159" spans="1:9" x14ac:dyDescent="0.3">
      <c r="A159" s="27" t="s">
        <v>37</v>
      </c>
      <c r="B159" s="27"/>
      <c r="C159" s="27"/>
      <c r="D159" s="27"/>
      <c r="E159" s="27"/>
      <c r="F159" s="27"/>
      <c r="G159" s="27"/>
      <c r="H159" s="27"/>
    </row>
    <row r="160" spans="1:9" x14ac:dyDescent="0.3">
      <c r="A160" s="3"/>
      <c r="B160" s="3"/>
      <c r="C160" s="3"/>
      <c r="D160" s="3"/>
      <c r="E160" s="3"/>
      <c r="F160" s="3"/>
      <c r="G160" s="3"/>
      <c r="H160" s="3"/>
    </row>
    <row r="161" spans="1:10" ht="15" thickBot="1" x14ac:dyDescent="0.35">
      <c r="A161" s="4" t="s">
        <v>0</v>
      </c>
      <c r="B161" s="4"/>
      <c r="C161" s="4"/>
      <c r="D161" s="4"/>
      <c r="E161" s="3"/>
      <c r="F161" s="3"/>
      <c r="G161" s="3"/>
      <c r="H161" s="13" t="str">
        <f>+H110</f>
        <v>AGOSTO</v>
      </c>
    </row>
    <row r="162" spans="1:10" x14ac:dyDescent="0.3">
      <c r="A162" s="3"/>
      <c r="B162" s="3"/>
      <c r="C162" s="3"/>
      <c r="D162" s="3"/>
      <c r="E162" s="3"/>
      <c r="F162" s="3"/>
      <c r="G162" s="3"/>
      <c r="H162" s="3"/>
    </row>
    <row r="163" spans="1:10" ht="15" thickBot="1" x14ac:dyDescent="0.35">
      <c r="A163" s="4" t="s">
        <v>1</v>
      </c>
      <c r="B163" s="4"/>
      <c r="C163" s="5" t="s">
        <v>45</v>
      </c>
      <c r="D163" s="3"/>
      <c r="E163" s="3"/>
      <c r="F163" s="4" t="s">
        <v>2</v>
      </c>
      <c r="G163" s="3"/>
      <c r="H163" s="5">
        <v>126320368</v>
      </c>
      <c r="J163" s="16"/>
    </row>
    <row r="164" spans="1:10" x14ac:dyDescent="0.3">
      <c r="A164" s="3"/>
      <c r="B164" s="3"/>
      <c r="C164" s="3"/>
      <c r="D164" s="3"/>
      <c r="E164" s="3"/>
      <c r="F164" s="3" t="s">
        <v>3</v>
      </c>
      <c r="G164" s="3"/>
      <c r="H164" s="3"/>
    </row>
    <row r="165" spans="1:10" ht="15" thickBot="1" x14ac:dyDescent="0.35">
      <c r="A165" s="4" t="s">
        <v>4</v>
      </c>
      <c r="B165" s="4"/>
      <c r="C165" s="29" t="s">
        <v>19</v>
      </c>
      <c r="D165" s="29"/>
      <c r="E165" s="3"/>
      <c r="F165" s="4" t="s">
        <v>5</v>
      </c>
      <c r="G165" s="3"/>
      <c r="H165" s="11" t="s">
        <v>23</v>
      </c>
    </row>
    <row r="166" spans="1:10" x14ac:dyDescent="0.3">
      <c r="A166" s="3"/>
      <c r="B166" s="3"/>
      <c r="C166" s="3"/>
      <c r="D166" s="3"/>
      <c r="E166" s="3"/>
      <c r="F166" s="3"/>
      <c r="G166" s="3"/>
      <c r="H166" s="3"/>
      <c r="J166" s="15"/>
    </row>
    <row r="167" spans="1:10" ht="15" thickBot="1" x14ac:dyDescent="0.35">
      <c r="A167" s="4" t="s">
        <v>6</v>
      </c>
      <c r="B167" s="4"/>
      <c r="C167" s="4"/>
      <c r="D167" s="4"/>
      <c r="E167" s="30">
        <f>+E13</f>
        <v>46265</v>
      </c>
      <c r="F167" s="30"/>
      <c r="G167" s="3"/>
      <c r="H167" s="6">
        <v>4375459.17</v>
      </c>
      <c r="I167" s="12"/>
    </row>
    <row r="168" spans="1:10" x14ac:dyDescent="0.3">
      <c r="A168" s="3"/>
      <c r="B168" s="3"/>
      <c r="C168" s="3"/>
      <c r="D168" s="3"/>
      <c r="E168" s="31" t="s">
        <v>7</v>
      </c>
      <c r="F168" s="31"/>
      <c r="G168" s="3"/>
      <c r="H168" s="7"/>
    </row>
    <row r="169" spans="1:10" x14ac:dyDescent="0.3">
      <c r="A169" s="3"/>
      <c r="B169" s="3"/>
      <c r="C169" s="3"/>
      <c r="D169" s="3"/>
      <c r="E169" s="8"/>
      <c r="F169" s="8"/>
      <c r="G169" s="3"/>
      <c r="H169" s="7"/>
    </row>
    <row r="170" spans="1:10" x14ac:dyDescent="0.3">
      <c r="A170" s="3"/>
      <c r="B170" s="3"/>
      <c r="C170" s="3"/>
      <c r="D170" s="3"/>
      <c r="E170" s="3"/>
      <c r="F170" s="3"/>
      <c r="G170" s="3"/>
      <c r="H170" s="7"/>
    </row>
    <row r="171" spans="1:10" ht="15" thickBot="1" x14ac:dyDescent="0.35">
      <c r="A171" s="4" t="s">
        <v>8</v>
      </c>
      <c r="B171" s="4"/>
      <c r="C171" s="4"/>
      <c r="D171" s="4"/>
      <c r="E171" s="3"/>
      <c r="F171" s="3"/>
      <c r="G171" s="3"/>
      <c r="H171" s="6">
        <v>0</v>
      </c>
    </row>
    <row r="172" spans="1:10" x14ac:dyDescent="0.3">
      <c r="A172" s="8"/>
      <c r="B172" s="3"/>
      <c r="C172" s="8"/>
      <c r="D172" s="3"/>
      <c r="E172" s="3"/>
      <c r="F172" s="3"/>
      <c r="G172" s="3"/>
      <c r="H172" s="7"/>
    </row>
    <row r="173" spans="1:10" x14ac:dyDescent="0.3">
      <c r="A173" s="8"/>
      <c r="B173" s="3"/>
      <c r="C173" s="8"/>
      <c r="D173" s="3"/>
      <c r="E173" s="3"/>
      <c r="F173" s="3"/>
      <c r="G173" s="3"/>
      <c r="H173" s="7"/>
    </row>
    <row r="174" spans="1:10" x14ac:dyDescent="0.3">
      <c r="A174" s="3"/>
      <c r="B174" s="3"/>
      <c r="C174" s="3"/>
      <c r="D174" s="3"/>
      <c r="E174" s="3"/>
      <c r="F174" s="3"/>
      <c r="G174" s="3"/>
      <c r="H174" s="7"/>
    </row>
    <row r="175" spans="1:10" ht="15" thickBot="1" x14ac:dyDescent="0.35">
      <c r="A175" s="4" t="s">
        <v>9</v>
      </c>
      <c r="B175" s="4"/>
      <c r="C175" s="4"/>
      <c r="D175" s="4"/>
      <c r="E175" s="3"/>
      <c r="F175" s="3"/>
      <c r="G175" s="3"/>
      <c r="H175" s="6">
        <v>0</v>
      </c>
    </row>
    <row r="176" spans="1:10" x14ac:dyDescent="0.3">
      <c r="A176" s="3"/>
      <c r="B176" s="3"/>
      <c r="C176" s="3"/>
      <c r="D176" s="3"/>
      <c r="E176" s="3"/>
      <c r="F176" s="3"/>
      <c r="G176" s="3"/>
      <c r="H176" s="7"/>
    </row>
    <row r="177" spans="1:13" x14ac:dyDescent="0.3">
      <c r="A177" s="8"/>
      <c r="B177" s="3"/>
      <c r="C177" s="8"/>
      <c r="D177" s="3"/>
      <c r="E177" s="3"/>
      <c r="F177" s="3"/>
      <c r="G177" s="3"/>
      <c r="H177" s="7"/>
    </row>
    <row r="178" spans="1:13" x14ac:dyDescent="0.3">
      <c r="A178" s="3"/>
      <c r="B178" s="3"/>
      <c r="C178" s="3"/>
      <c r="D178" s="3"/>
      <c r="E178" s="3"/>
      <c r="F178" s="3"/>
      <c r="G178" s="3"/>
      <c r="H178" s="7"/>
    </row>
    <row r="179" spans="1:13" x14ac:dyDescent="0.3">
      <c r="A179" s="3"/>
      <c r="B179" s="3"/>
      <c r="C179" s="3"/>
      <c r="D179" s="3"/>
      <c r="E179" s="3"/>
      <c r="F179" s="3"/>
      <c r="G179" s="3"/>
      <c r="H179" s="7"/>
    </row>
    <row r="180" spans="1:13" ht="15" thickBot="1" x14ac:dyDescent="0.35">
      <c r="A180" s="4" t="s">
        <v>10</v>
      </c>
      <c r="B180" s="4"/>
      <c r="C180" s="4"/>
      <c r="D180" s="4"/>
      <c r="E180" s="3"/>
      <c r="F180" s="3"/>
      <c r="G180" s="3"/>
      <c r="H180" s="6">
        <v>0</v>
      </c>
    </row>
    <row r="181" spans="1:13" x14ac:dyDescent="0.3">
      <c r="A181" s="8" t="s">
        <v>11</v>
      </c>
      <c r="B181" s="3"/>
      <c r="C181" s="8" t="s">
        <v>12</v>
      </c>
      <c r="D181" s="3"/>
      <c r="E181" s="8" t="s">
        <v>13</v>
      </c>
      <c r="F181" s="3"/>
      <c r="G181" s="3"/>
      <c r="H181" s="7"/>
    </row>
    <row r="182" spans="1:13" x14ac:dyDescent="0.3">
      <c r="A182" s="3"/>
      <c r="B182" s="3"/>
      <c r="C182" s="3"/>
      <c r="D182" s="3"/>
      <c r="E182" s="3"/>
      <c r="F182" s="3"/>
      <c r="G182" s="3"/>
      <c r="H182" s="7"/>
    </row>
    <row r="183" spans="1:13" x14ac:dyDescent="0.3">
      <c r="A183" s="3"/>
      <c r="B183" s="3"/>
      <c r="C183" s="3"/>
      <c r="D183" s="3"/>
      <c r="E183" s="3"/>
      <c r="F183" s="3"/>
      <c r="G183" s="3"/>
      <c r="H183" s="7"/>
    </row>
    <row r="184" spans="1:13" ht="15" thickBot="1" x14ac:dyDescent="0.35">
      <c r="A184" s="4" t="s">
        <v>14</v>
      </c>
      <c r="B184" s="4"/>
      <c r="C184" s="4"/>
      <c r="D184" s="4"/>
      <c r="E184" s="3"/>
      <c r="F184" s="3"/>
      <c r="G184" s="3"/>
      <c r="H184" s="6">
        <v>0</v>
      </c>
    </row>
    <row r="185" spans="1:13" x14ac:dyDescent="0.3">
      <c r="A185" s="8" t="s">
        <v>11</v>
      </c>
      <c r="B185" s="3"/>
      <c r="C185" s="8" t="s">
        <v>12</v>
      </c>
      <c r="D185" s="3"/>
      <c r="E185" s="8" t="s">
        <v>13</v>
      </c>
      <c r="F185" s="3"/>
      <c r="G185" s="3"/>
      <c r="H185" s="7"/>
    </row>
    <row r="186" spans="1:13" x14ac:dyDescent="0.3">
      <c r="A186" s="3"/>
      <c r="B186" s="3"/>
      <c r="C186" s="3"/>
      <c r="D186" s="3"/>
      <c r="E186" s="3"/>
      <c r="F186" s="3"/>
      <c r="G186" s="3"/>
      <c r="H186" s="7"/>
    </row>
    <row r="187" spans="1:13" x14ac:dyDescent="0.3">
      <c r="A187" s="3"/>
      <c r="B187" s="3"/>
      <c r="C187" s="3"/>
      <c r="D187" s="3"/>
      <c r="E187" s="3"/>
      <c r="F187" s="3"/>
      <c r="G187" s="3"/>
      <c r="H187" s="7"/>
    </row>
    <row r="188" spans="1:13" x14ac:dyDescent="0.3">
      <c r="A188" s="3"/>
      <c r="B188" s="3"/>
      <c r="C188" s="3"/>
      <c r="D188" s="3"/>
      <c r="E188" s="3"/>
      <c r="F188" s="3"/>
      <c r="G188" s="3"/>
      <c r="H188" s="7"/>
    </row>
    <row r="189" spans="1:13" ht="15" thickBot="1" x14ac:dyDescent="0.35">
      <c r="A189" s="4" t="s">
        <v>15</v>
      </c>
      <c r="B189" s="4"/>
      <c r="C189" s="4"/>
      <c r="D189" s="4"/>
      <c r="E189" s="22">
        <f>+E13</f>
        <v>46265</v>
      </c>
      <c r="F189" s="22"/>
      <c r="G189" s="3"/>
      <c r="H189" s="6">
        <f>H167+H171-H175+H180-H184</f>
        <v>4375459.17</v>
      </c>
      <c r="M189" s="12"/>
    </row>
    <row r="190" spans="1:13" x14ac:dyDescent="0.3">
      <c r="E190" s="31" t="s">
        <v>16</v>
      </c>
      <c r="F190" s="31"/>
    </row>
    <row r="191" spans="1:13" x14ac:dyDescent="0.3">
      <c r="K191" s="12"/>
    </row>
    <row r="193" spans="1:9" ht="14.4" customHeight="1" x14ac:dyDescent="0.3">
      <c r="A193" s="23" t="s">
        <v>25</v>
      </c>
      <c r="B193" s="23"/>
      <c r="C193" s="23"/>
      <c r="D193" s="23"/>
      <c r="E193" s="4"/>
      <c r="F193" s="24" t="s">
        <v>27</v>
      </c>
      <c r="G193" s="24"/>
      <c r="H193" s="24"/>
      <c r="I193" s="10"/>
    </row>
    <row r="194" spans="1:9" x14ac:dyDescent="0.3">
      <c r="A194" s="32" t="s">
        <v>26</v>
      </c>
      <c r="B194" s="32"/>
      <c r="C194" s="32"/>
      <c r="D194" s="32"/>
      <c r="E194" s="4"/>
      <c r="F194" s="32" t="s">
        <v>28</v>
      </c>
      <c r="G194" s="32"/>
      <c r="H194" s="32"/>
      <c r="I194" s="4"/>
    </row>
    <row r="195" spans="1:9" x14ac:dyDescent="0.3">
      <c r="A195" s="4"/>
      <c r="B195" s="4"/>
      <c r="C195" s="4"/>
      <c r="D195" s="4"/>
      <c r="E195" s="4"/>
      <c r="F195" s="4"/>
      <c r="G195" s="4"/>
      <c r="H195" s="4"/>
      <c r="I195" s="4"/>
    </row>
    <row r="196" spans="1:9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x14ac:dyDescent="0.3">
      <c r="A197" s="3"/>
      <c r="B197" s="3"/>
      <c r="C197" s="3"/>
      <c r="D197" s="32" t="s">
        <v>17</v>
      </c>
      <c r="E197" s="32"/>
      <c r="F197" s="32"/>
      <c r="G197" s="3"/>
      <c r="H197" s="3"/>
      <c r="I197" s="3"/>
    </row>
    <row r="198" spans="1:9" x14ac:dyDescent="0.3">
      <c r="A198" s="3"/>
      <c r="B198" s="3"/>
      <c r="C198" s="3"/>
      <c r="D198" s="4"/>
      <c r="E198" s="4"/>
      <c r="F198" s="3"/>
      <c r="G198" s="3"/>
      <c r="H198" s="3"/>
      <c r="I198" s="3"/>
    </row>
    <row r="199" spans="1:9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x14ac:dyDescent="0.3">
      <c r="A200" s="23" t="s">
        <v>29</v>
      </c>
      <c r="B200" s="23"/>
      <c r="C200" s="23"/>
      <c r="D200" s="4"/>
      <c r="F200" s="23" t="s">
        <v>31</v>
      </c>
      <c r="G200" s="23"/>
      <c r="H200" s="23"/>
      <c r="I200" s="9"/>
    </row>
    <row r="201" spans="1:9" x14ac:dyDescent="0.3">
      <c r="A201" s="32" t="s">
        <v>30</v>
      </c>
      <c r="B201" s="32"/>
      <c r="C201" s="32"/>
      <c r="F201" s="32" t="s">
        <v>32</v>
      </c>
      <c r="G201" s="32"/>
      <c r="H201" s="32"/>
      <c r="I201" s="4"/>
    </row>
    <row r="206" spans="1:9" ht="48" customHeight="1" x14ac:dyDescent="0.3">
      <c r="B206" s="25" t="s">
        <v>21</v>
      </c>
      <c r="C206" s="26"/>
      <c r="D206" s="26"/>
      <c r="E206" s="26"/>
      <c r="F206" s="26"/>
      <c r="G206" s="26"/>
      <c r="H206" s="26"/>
    </row>
    <row r="207" spans="1:9" x14ac:dyDescent="0.3">
      <c r="B207" s="27" t="s">
        <v>22</v>
      </c>
      <c r="C207" s="27"/>
      <c r="D207" s="27"/>
      <c r="E207" s="27"/>
      <c r="F207" s="27"/>
      <c r="G207" s="27"/>
      <c r="H207" s="27"/>
    </row>
    <row r="208" spans="1:9" x14ac:dyDescent="0.3">
      <c r="D208" s="17"/>
      <c r="E208" s="17"/>
      <c r="F208" s="17"/>
    </row>
    <row r="209" spans="1:10" ht="24" customHeight="1" x14ac:dyDescent="0.3">
      <c r="A209" s="2"/>
      <c r="B209" s="2"/>
      <c r="C209" s="28" t="s">
        <v>39</v>
      </c>
      <c r="D209" s="28"/>
      <c r="E209" s="28"/>
      <c r="F209" s="28"/>
      <c r="G209" s="28"/>
      <c r="H209" s="2"/>
    </row>
    <row r="210" spans="1:10" x14ac:dyDescent="0.3">
      <c r="A210" s="27" t="s">
        <v>40</v>
      </c>
      <c r="B210" s="27"/>
      <c r="C210" s="27"/>
      <c r="D210" s="27"/>
      <c r="E210" s="27"/>
      <c r="F210" s="27"/>
      <c r="G210" s="27"/>
      <c r="H210" s="27"/>
    </row>
    <row r="211" spans="1:10" x14ac:dyDescent="0.3">
      <c r="A211" s="3"/>
      <c r="B211" s="3"/>
      <c r="C211" s="3"/>
      <c r="D211" s="3"/>
      <c r="E211" s="3"/>
      <c r="F211" s="3"/>
      <c r="G211" s="3"/>
      <c r="H211" s="3"/>
    </row>
    <row r="212" spans="1:10" ht="15" thickBot="1" x14ac:dyDescent="0.35">
      <c r="A212" s="4" t="s">
        <v>0</v>
      </c>
      <c r="B212" s="4"/>
      <c r="C212" s="4"/>
      <c r="D212" s="4"/>
      <c r="E212" s="3"/>
      <c r="F212" s="3"/>
      <c r="G212" s="3"/>
      <c r="H212" s="13" t="str">
        <f>H161</f>
        <v>AGOSTO</v>
      </c>
    </row>
    <row r="213" spans="1:10" x14ac:dyDescent="0.3">
      <c r="A213" s="3"/>
      <c r="B213" s="3"/>
      <c r="C213" s="3"/>
      <c r="D213" s="3"/>
      <c r="E213" s="3"/>
      <c r="F213" s="3"/>
      <c r="G213" s="3"/>
      <c r="H213" s="3"/>
    </row>
    <row r="214" spans="1:10" ht="15" thickBot="1" x14ac:dyDescent="0.35">
      <c r="A214" s="4" t="s">
        <v>1</v>
      </c>
      <c r="B214" s="4"/>
      <c r="C214" s="5" t="s">
        <v>42</v>
      </c>
      <c r="D214" s="3"/>
      <c r="E214" s="3"/>
      <c r="F214" s="4" t="s">
        <v>2</v>
      </c>
      <c r="G214" s="3"/>
      <c r="H214" s="5">
        <v>18000315288</v>
      </c>
      <c r="J214" s="16"/>
    </row>
    <row r="215" spans="1:10" x14ac:dyDescent="0.3">
      <c r="A215" s="3"/>
      <c r="B215" s="3"/>
      <c r="C215" s="3"/>
      <c r="D215" s="3"/>
      <c r="E215" s="3"/>
      <c r="F215" s="3" t="s">
        <v>3</v>
      </c>
      <c r="G215" s="3"/>
      <c r="H215" s="3"/>
    </row>
    <row r="216" spans="1:10" ht="15" thickBot="1" x14ac:dyDescent="0.35">
      <c r="A216" s="4" t="s">
        <v>4</v>
      </c>
      <c r="B216" s="4"/>
      <c r="C216" s="29" t="s">
        <v>41</v>
      </c>
      <c r="D216" s="29"/>
      <c r="E216" s="3"/>
      <c r="F216" s="4" t="s">
        <v>5</v>
      </c>
      <c r="G216" s="3"/>
      <c r="H216" s="11" t="s">
        <v>43</v>
      </c>
    </row>
    <row r="217" spans="1:10" x14ac:dyDescent="0.3">
      <c r="A217" s="3"/>
      <c r="B217" s="3"/>
      <c r="C217" s="3"/>
      <c r="D217" s="3"/>
      <c r="E217" s="3"/>
      <c r="F217" s="3"/>
      <c r="G217" s="3"/>
      <c r="H217" s="3"/>
      <c r="J217" s="15"/>
    </row>
    <row r="218" spans="1:10" ht="15" thickBot="1" x14ac:dyDescent="0.35">
      <c r="A218" s="4" t="s">
        <v>6</v>
      </c>
      <c r="B218" s="4"/>
      <c r="C218" s="4"/>
      <c r="D218" s="4"/>
      <c r="E218" s="30">
        <f>+E13</f>
        <v>46265</v>
      </c>
      <c r="F218" s="30"/>
      <c r="G218" s="3"/>
      <c r="H218" s="6">
        <v>8891.61</v>
      </c>
      <c r="I218" s="12"/>
    </row>
    <row r="219" spans="1:10" x14ac:dyDescent="0.3">
      <c r="A219" s="3"/>
      <c r="B219" s="3"/>
      <c r="C219" s="3"/>
      <c r="D219" s="3"/>
      <c r="E219" s="31" t="s">
        <v>7</v>
      </c>
      <c r="F219" s="31"/>
      <c r="G219" s="3"/>
      <c r="H219" s="7"/>
    </row>
    <row r="220" spans="1:10" x14ac:dyDescent="0.3">
      <c r="A220" s="3"/>
      <c r="B220" s="3"/>
      <c r="C220" s="3"/>
      <c r="D220" s="3"/>
      <c r="E220" s="8"/>
      <c r="F220" s="8"/>
      <c r="G220" s="3"/>
      <c r="H220" s="7"/>
    </row>
    <row r="221" spans="1:10" x14ac:dyDescent="0.3">
      <c r="A221" s="3"/>
      <c r="B221" s="3"/>
      <c r="C221" s="3"/>
      <c r="D221" s="3"/>
      <c r="E221" s="3"/>
      <c r="F221" s="3"/>
      <c r="G221" s="3"/>
      <c r="H221" s="7"/>
    </row>
    <row r="222" spans="1:10" ht="15" thickBot="1" x14ac:dyDescent="0.35">
      <c r="A222" s="4" t="s">
        <v>8</v>
      </c>
      <c r="B222" s="4"/>
      <c r="C222" s="4"/>
      <c r="D222" s="4"/>
      <c r="E222" s="3"/>
      <c r="F222" s="3"/>
      <c r="G222" s="3"/>
      <c r="H222" s="6">
        <v>0</v>
      </c>
    </row>
    <row r="223" spans="1:10" x14ac:dyDescent="0.3">
      <c r="A223" s="8"/>
      <c r="B223" s="3"/>
      <c r="C223" s="8"/>
      <c r="D223" s="3"/>
      <c r="E223" s="3"/>
      <c r="F223" s="3"/>
      <c r="G223" s="3"/>
      <c r="H223" s="7"/>
    </row>
    <row r="224" spans="1:10" x14ac:dyDescent="0.3">
      <c r="A224" s="8"/>
      <c r="B224" s="3"/>
      <c r="C224" s="8"/>
      <c r="D224" s="3"/>
      <c r="E224" s="3"/>
      <c r="F224" s="3"/>
      <c r="G224" s="3"/>
      <c r="H224" s="7"/>
    </row>
    <row r="225" spans="1:13" x14ac:dyDescent="0.3">
      <c r="A225" s="3"/>
      <c r="B225" s="3"/>
      <c r="C225" s="3"/>
      <c r="D225" s="3"/>
      <c r="E225" s="3"/>
      <c r="F225" s="3"/>
      <c r="G225" s="3"/>
      <c r="H225" s="7"/>
    </row>
    <row r="226" spans="1:13" ht="15" thickBot="1" x14ac:dyDescent="0.35">
      <c r="A226" s="4" t="s">
        <v>9</v>
      </c>
      <c r="B226" s="4"/>
      <c r="C226" s="4"/>
      <c r="D226" s="4"/>
      <c r="E226" s="3"/>
      <c r="F226" s="3"/>
      <c r="G226" s="3"/>
      <c r="H226" s="6">
        <v>0</v>
      </c>
    </row>
    <row r="227" spans="1:13" x14ac:dyDescent="0.3">
      <c r="A227" s="3"/>
      <c r="B227" s="3"/>
      <c r="C227" s="3"/>
      <c r="D227" s="3"/>
      <c r="E227" s="3"/>
      <c r="F227" s="3"/>
      <c r="G227" s="3"/>
      <c r="H227" s="7"/>
    </row>
    <row r="228" spans="1:13" x14ac:dyDescent="0.3">
      <c r="A228" s="8"/>
      <c r="B228" s="3"/>
      <c r="C228" s="8"/>
      <c r="D228" s="3"/>
      <c r="E228" s="3"/>
      <c r="F228" s="3"/>
      <c r="G228" s="3"/>
      <c r="H228" s="7"/>
    </row>
    <row r="229" spans="1:13" x14ac:dyDescent="0.3">
      <c r="A229" s="3"/>
      <c r="B229" s="3"/>
      <c r="C229" s="3"/>
      <c r="D229" s="3"/>
      <c r="E229" s="3"/>
      <c r="F229" s="3"/>
      <c r="G229" s="3"/>
      <c r="H229" s="7"/>
    </row>
    <row r="230" spans="1:13" x14ac:dyDescent="0.3">
      <c r="A230" s="3"/>
      <c r="B230" s="3"/>
      <c r="C230" s="3"/>
      <c r="D230" s="3"/>
      <c r="E230" s="3"/>
      <c r="F230" s="3"/>
      <c r="G230" s="3"/>
      <c r="H230" s="7"/>
    </row>
    <row r="231" spans="1:13" ht="15" thickBot="1" x14ac:dyDescent="0.35">
      <c r="A231" s="4" t="s">
        <v>10</v>
      </c>
      <c r="B231" s="4"/>
      <c r="C231" s="4"/>
      <c r="D231" s="4"/>
      <c r="E231" s="3"/>
      <c r="F231" s="3"/>
      <c r="G231" s="3"/>
      <c r="H231" s="6">
        <v>0</v>
      </c>
    </row>
    <row r="232" spans="1:13" x14ac:dyDescent="0.3">
      <c r="A232" s="8" t="s">
        <v>11</v>
      </c>
      <c r="B232" s="3"/>
      <c r="C232" s="8" t="s">
        <v>12</v>
      </c>
      <c r="D232" s="3"/>
      <c r="E232" s="8" t="s">
        <v>13</v>
      </c>
      <c r="F232" s="3"/>
      <c r="G232" s="3"/>
      <c r="H232" s="7"/>
    </row>
    <row r="233" spans="1:13" x14ac:dyDescent="0.3">
      <c r="A233" s="3"/>
      <c r="B233" s="3"/>
      <c r="C233" s="3"/>
      <c r="D233" s="3"/>
      <c r="E233" s="3"/>
      <c r="F233" s="3"/>
      <c r="G233" s="3"/>
      <c r="H233" s="7"/>
    </row>
    <row r="234" spans="1:13" x14ac:dyDescent="0.3">
      <c r="A234" s="3"/>
      <c r="B234" s="3"/>
      <c r="C234" s="3"/>
      <c r="D234" s="3"/>
      <c r="E234" s="3"/>
      <c r="F234" s="3"/>
      <c r="G234" s="3"/>
      <c r="H234" s="7"/>
    </row>
    <row r="235" spans="1:13" ht="15" thickBot="1" x14ac:dyDescent="0.35">
      <c r="A235" s="4" t="s">
        <v>14</v>
      </c>
      <c r="B235" s="4"/>
      <c r="C235" s="4"/>
      <c r="D235" s="4"/>
      <c r="E235" s="3"/>
      <c r="F235" s="3"/>
      <c r="G235" s="3"/>
      <c r="H235" s="6">
        <v>0</v>
      </c>
    </row>
    <row r="236" spans="1:13" x14ac:dyDescent="0.3">
      <c r="A236" s="8" t="s">
        <v>11</v>
      </c>
      <c r="B236" s="3"/>
      <c r="C236" s="8" t="s">
        <v>12</v>
      </c>
      <c r="D236" s="3"/>
      <c r="E236" s="8" t="s">
        <v>13</v>
      </c>
      <c r="F236" s="3"/>
      <c r="G236" s="3"/>
      <c r="H236" s="7"/>
    </row>
    <row r="237" spans="1:13" x14ac:dyDescent="0.3">
      <c r="A237" s="3"/>
      <c r="B237" s="3"/>
      <c r="C237" s="3"/>
      <c r="D237" s="3"/>
      <c r="E237" s="3"/>
      <c r="F237" s="3"/>
      <c r="G237" s="3"/>
      <c r="H237" s="7"/>
    </row>
    <row r="238" spans="1:13" x14ac:dyDescent="0.3">
      <c r="A238" s="3"/>
      <c r="B238" s="3"/>
      <c r="C238" s="3"/>
      <c r="D238" s="3"/>
      <c r="E238" s="3"/>
      <c r="F238" s="3"/>
      <c r="G238" s="3"/>
      <c r="H238" s="7"/>
    </row>
    <row r="239" spans="1:13" x14ac:dyDescent="0.3">
      <c r="A239" s="3"/>
      <c r="B239" s="3"/>
      <c r="C239" s="3"/>
      <c r="D239" s="3"/>
      <c r="E239" s="3"/>
      <c r="F239" s="3"/>
      <c r="G239" s="3"/>
      <c r="H239" s="7"/>
    </row>
    <row r="240" spans="1:13" ht="15" thickBot="1" x14ac:dyDescent="0.35">
      <c r="A240" s="4" t="s">
        <v>15</v>
      </c>
      <c r="B240" s="4"/>
      <c r="C240" s="4"/>
      <c r="D240" s="4"/>
      <c r="E240" s="22">
        <f>+E13</f>
        <v>46265</v>
      </c>
      <c r="F240" s="22"/>
      <c r="G240" s="3"/>
      <c r="H240" s="6">
        <f>H218+H222-H226+H231-H235</f>
        <v>8891.61</v>
      </c>
      <c r="M240" s="12"/>
    </row>
    <row r="241" spans="1:11" x14ac:dyDescent="0.3">
      <c r="E241" s="31" t="s">
        <v>16</v>
      </c>
      <c r="F241" s="31"/>
    </row>
    <row r="242" spans="1:11" x14ac:dyDescent="0.3">
      <c r="K242" s="12"/>
    </row>
    <row r="244" spans="1:11" ht="14.4" customHeight="1" x14ac:dyDescent="0.3">
      <c r="A244" s="23" t="s">
        <v>25</v>
      </c>
      <c r="B244" s="23"/>
      <c r="C244" s="23"/>
      <c r="D244" s="23"/>
      <c r="E244" s="4"/>
      <c r="F244" s="24" t="s">
        <v>27</v>
      </c>
      <c r="G244" s="24"/>
      <c r="H244" s="24"/>
      <c r="I244" s="10"/>
    </row>
    <row r="245" spans="1:11" x14ac:dyDescent="0.3">
      <c r="A245" s="32" t="s">
        <v>26</v>
      </c>
      <c r="B245" s="32"/>
      <c r="C245" s="32"/>
      <c r="D245" s="32"/>
      <c r="E245" s="4"/>
      <c r="F245" s="32" t="s">
        <v>28</v>
      </c>
      <c r="G245" s="32"/>
      <c r="H245" s="32"/>
      <c r="I245" s="4"/>
    </row>
    <row r="246" spans="1:11" x14ac:dyDescent="0.3">
      <c r="A246" s="4"/>
      <c r="B246" s="4"/>
      <c r="C246" s="4"/>
      <c r="D246" s="4"/>
      <c r="E246" s="4"/>
      <c r="F246" s="4"/>
      <c r="G246" s="4"/>
      <c r="H246" s="4"/>
      <c r="I246" s="4"/>
    </row>
    <row r="247" spans="1:1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11" x14ac:dyDescent="0.3">
      <c r="A248" s="3"/>
      <c r="B248" s="3"/>
      <c r="C248" s="3"/>
      <c r="D248" s="32" t="s">
        <v>17</v>
      </c>
      <c r="E248" s="32"/>
      <c r="F248" s="32"/>
      <c r="G248" s="3"/>
      <c r="H248" s="3"/>
      <c r="I248" s="3"/>
    </row>
    <row r="249" spans="1:11" x14ac:dyDescent="0.3">
      <c r="A249" s="3"/>
      <c r="B249" s="3"/>
      <c r="C249" s="3"/>
      <c r="D249" s="4"/>
      <c r="E249" s="4"/>
      <c r="F249" s="3"/>
      <c r="G249" s="3"/>
      <c r="H249" s="3"/>
      <c r="I249" s="3"/>
    </row>
    <row r="250" spans="1:11" x14ac:dyDescent="0.3">
      <c r="A250" s="3"/>
      <c r="B250" s="3"/>
      <c r="C250" s="3"/>
      <c r="D250" s="3"/>
      <c r="E250" s="3"/>
      <c r="F250" s="3"/>
      <c r="G250" s="3"/>
      <c r="H250" s="3"/>
      <c r="I250" s="3"/>
    </row>
    <row r="251" spans="1:11" x14ac:dyDescent="0.3">
      <c r="A251" s="23" t="s">
        <v>29</v>
      </c>
      <c r="B251" s="23"/>
      <c r="C251" s="23"/>
      <c r="D251" s="4"/>
      <c r="F251" s="23" t="s">
        <v>31</v>
      </c>
      <c r="G251" s="23"/>
      <c r="H251" s="23"/>
      <c r="I251" s="9"/>
    </row>
    <row r="252" spans="1:11" x14ac:dyDescent="0.3">
      <c r="A252" s="32" t="s">
        <v>30</v>
      </c>
      <c r="B252" s="32"/>
      <c r="C252" s="32"/>
      <c r="F252" s="32" t="s">
        <v>32</v>
      </c>
      <c r="G252" s="32"/>
      <c r="H252" s="32"/>
      <c r="I252" s="4"/>
    </row>
  </sheetData>
  <mergeCells count="89">
    <mergeCell ref="C216:D216"/>
    <mergeCell ref="E66:F66"/>
    <mergeCell ref="A91:D91"/>
    <mergeCell ref="A252:C252"/>
    <mergeCell ref="F252:H252"/>
    <mergeCell ref="C209:G209"/>
    <mergeCell ref="A245:D245"/>
    <mergeCell ref="F245:H245"/>
    <mergeCell ref="D248:F248"/>
    <mergeCell ref="A251:C251"/>
    <mergeCell ref="F251:H251"/>
    <mergeCell ref="E218:F218"/>
    <mergeCell ref="E219:F219"/>
    <mergeCell ref="E240:F240"/>
    <mergeCell ref="E241:F241"/>
    <mergeCell ref="A244:D244"/>
    <mergeCell ref="F244:H244"/>
    <mergeCell ref="E36:F36"/>
    <mergeCell ref="E139:F139"/>
    <mergeCell ref="E138:F138"/>
    <mergeCell ref="E88:F88"/>
    <mergeCell ref="B206:H206"/>
    <mergeCell ref="B207:H207"/>
    <mergeCell ref="A210:H210"/>
    <mergeCell ref="A194:D194"/>
    <mergeCell ref="F194:H194"/>
    <mergeCell ref="C56:G56"/>
    <mergeCell ref="A58:H58"/>
    <mergeCell ref="E87:F87"/>
    <mergeCell ref="D158:F158"/>
    <mergeCell ref="C165:D165"/>
    <mergeCell ref="E167:F167"/>
    <mergeCell ref="A39:D39"/>
    <mergeCell ref="F39:H39"/>
    <mergeCell ref="D43:F43"/>
    <mergeCell ref="A46:C46"/>
    <mergeCell ref="A47:C47"/>
    <mergeCell ref="A98:C98"/>
    <mergeCell ref="F98:H98"/>
    <mergeCell ref="A99:C99"/>
    <mergeCell ref="F99:H99"/>
    <mergeCell ref="A40:D40"/>
    <mergeCell ref="F40:H40"/>
    <mergeCell ref="F46:H46"/>
    <mergeCell ref="F91:H91"/>
    <mergeCell ref="A92:D92"/>
    <mergeCell ref="F92:H92"/>
    <mergeCell ref="D95:F95"/>
    <mergeCell ref="F47:H47"/>
    <mergeCell ref="B53:H53"/>
    <mergeCell ref="B54:H54"/>
    <mergeCell ref="C63:D63"/>
    <mergeCell ref="E65:F65"/>
    <mergeCell ref="D4:F4"/>
    <mergeCell ref="B1:H1"/>
    <mergeCell ref="B2:H2"/>
    <mergeCell ref="E14:F14"/>
    <mergeCell ref="E13:F13"/>
    <mergeCell ref="C11:D11"/>
    <mergeCell ref="E168:F168"/>
    <mergeCell ref="A159:H159"/>
    <mergeCell ref="D146:F146"/>
    <mergeCell ref="A149:C149"/>
    <mergeCell ref="F149:H149"/>
    <mergeCell ref="B155:H155"/>
    <mergeCell ref="B156:H156"/>
    <mergeCell ref="A150:C150"/>
    <mergeCell ref="F150:H150"/>
    <mergeCell ref="D197:F197"/>
    <mergeCell ref="A200:C200"/>
    <mergeCell ref="F200:H200"/>
    <mergeCell ref="A201:C201"/>
    <mergeCell ref="F201:H201"/>
    <mergeCell ref="E35:F35"/>
    <mergeCell ref="A193:D193"/>
    <mergeCell ref="F193:H193"/>
    <mergeCell ref="B104:H104"/>
    <mergeCell ref="B105:H105"/>
    <mergeCell ref="D107:F107"/>
    <mergeCell ref="C114:D114"/>
    <mergeCell ref="E116:F116"/>
    <mergeCell ref="E117:F117"/>
    <mergeCell ref="A142:D142"/>
    <mergeCell ref="F142:H142"/>
    <mergeCell ref="A143:D143"/>
    <mergeCell ref="F143:H143"/>
    <mergeCell ref="A108:H108"/>
    <mergeCell ref="E189:F189"/>
    <mergeCell ref="E190:F190"/>
  </mergeCells>
  <pageMargins left="0.7" right="0.7" top="0.75" bottom="0.75" header="0.3" footer="0.3"/>
  <pageSetup scale="87" orientation="portrait" horizontalDpi="360" verticalDpi="360" r:id="rId1"/>
  <rowBreaks count="4" manualBreakCount="4">
    <brk id="51" max="7" man="1"/>
    <brk id="102" max="7" man="1"/>
    <brk id="153" max="7" man="1"/>
    <brk id="20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SIGMAVER</dc:creator>
  <cp:lastModifiedBy>TESORERIA-02</cp:lastModifiedBy>
  <cp:lastPrinted>2026-09-21T15:11:00Z</cp:lastPrinted>
  <dcterms:created xsi:type="dcterms:W3CDTF">2023-10-13T03:07:15Z</dcterms:created>
  <dcterms:modified xsi:type="dcterms:W3CDTF">2026-09-21T15:18:42Z</dcterms:modified>
</cp:coreProperties>
</file>